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15c7390005f1b6/Documents/01-1AND1 WEB FILES/CATALOG-2023-NUTS/"/>
    </mc:Choice>
  </mc:AlternateContent>
  <xr:revisionPtr revIDLastSave="4" documentId="8_{4AD3218C-25E5-4D7D-BA83-46BECF6BB212}" xr6:coauthVersionLast="47" xr6:coauthVersionMax="47" xr10:uidLastSave="{20979F5C-8F03-4F9C-A749-844FDEFFB429}"/>
  <bookViews>
    <workbookView xWindow="1170" yWindow="720" windowWidth="23055" windowHeight="14880" xr2:uid="{9E69A8F0-8E15-4E8B-9338-BB87E09A687B}"/>
  </bookViews>
  <sheets>
    <sheet name="NUTS" sheetId="1" r:id="rId1"/>
  </sheets>
  <definedNames>
    <definedName name="_xlnm.Print_Area" localSheetId="0">NUTS!$A$1:$J$552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0" i="1" l="1"/>
  <c r="F549" i="1"/>
  <c r="F548" i="1"/>
  <c r="I545" i="1"/>
  <c r="F545" i="1"/>
  <c r="I544" i="1"/>
  <c r="F544" i="1"/>
  <c r="I543" i="1"/>
  <c r="F543" i="1"/>
  <c r="F531" i="1"/>
  <c r="F530" i="1"/>
  <c r="F529" i="1"/>
  <c r="F528" i="1"/>
  <c r="F527" i="1"/>
  <c r="F526" i="1"/>
  <c r="F525" i="1"/>
  <c r="I506" i="1"/>
  <c r="F506" i="1"/>
  <c r="I505" i="1"/>
  <c r="F505" i="1"/>
  <c r="I504" i="1"/>
  <c r="F504" i="1"/>
  <c r="I503" i="1"/>
  <c r="F503" i="1"/>
  <c r="I502" i="1"/>
  <c r="F502" i="1"/>
  <c r="I501" i="1"/>
  <c r="F501" i="1"/>
  <c r="I500" i="1"/>
  <c r="F500" i="1"/>
  <c r="I499" i="1"/>
  <c r="F499" i="1"/>
  <c r="I498" i="1"/>
  <c r="F498" i="1"/>
  <c r="I497" i="1"/>
  <c r="F497" i="1"/>
  <c r="I496" i="1"/>
  <c r="F496" i="1"/>
  <c r="I495" i="1"/>
  <c r="F495" i="1"/>
  <c r="I494" i="1"/>
  <c r="F494" i="1"/>
  <c r="I493" i="1"/>
  <c r="F493" i="1"/>
  <c r="I491" i="1"/>
  <c r="F491" i="1"/>
  <c r="I490" i="1"/>
  <c r="F490" i="1"/>
  <c r="I489" i="1"/>
  <c r="F489" i="1"/>
  <c r="I488" i="1"/>
  <c r="F488" i="1"/>
  <c r="I487" i="1"/>
  <c r="F487" i="1"/>
  <c r="I486" i="1"/>
  <c r="F486" i="1"/>
  <c r="I485" i="1"/>
  <c r="F485" i="1"/>
  <c r="I484" i="1"/>
  <c r="F484" i="1"/>
  <c r="I483" i="1"/>
  <c r="F483" i="1"/>
  <c r="I482" i="1"/>
  <c r="F482" i="1"/>
  <c r="I481" i="1"/>
  <c r="F481" i="1"/>
  <c r="I480" i="1"/>
  <c r="F480" i="1"/>
  <c r="I472" i="1"/>
  <c r="F472" i="1"/>
  <c r="I471" i="1"/>
  <c r="F471" i="1"/>
  <c r="I470" i="1"/>
  <c r="F470" i="1"/>
  <c r="I469" i="1"/>
  <c r="F469" i="1"/>
  <c r="I468" i="1"/>
  <c r="F468" i="1"/>
  <c r="I467" i="1"/>
  <c r="F467" i="1"/>
  <c r="I466" i="1"/>
  <c r="F466" i="1"/>
  <c r="I454" i="1"/>
  <c r="F454" i="1"/>
  <c r="I453" i="1"/>
  <c r="F453" i="1"/>
  <c r="I452" i="1"/>
  <c r="F452" i="1"/>
  <c r="I451" i="1"/>
  <c r="F451" i="1"/>
  <c r="I450" i="1"/>
  <c r="F450" i="1"/>
  <c r="I449" i="1"/>
  <c r="F449" i="1"/>
  <c r="I448" i="1"/>
  <c r="F448" i="1"/>
  <c r="I447" i="1"/>
  <c r="F447" i="1"/>
  <c r="I446" i="1"/>
  <c r="F446" i="1"/>
  <c r="I437" i="1"/>
  <c r="F437" i="1"/>
  <c r="I436" i="1"/>
  <c r="F436" i="1"/>
  <c r="I435" i="1"/>
  <c r="F435" i="1"/>
  <c r="I434" i="1"/>
  <c r="F434" i="1"/>
  <c r="I433" i="1"/>
  <c r="F433" i="1"/>
  <c r="I432" i="1"/>
  <c r="F432" i="1"/>
  <c r="I424" i="1"/>
  <c r="F424" i="1"/>
  <c r="I423" i="1"/>
  <c r="F423" i="1"/>
  <c r="I422" i="1"/>
  <c r="F422" i="1"/>
  <c r="I421" i="1"/>
  <c r="F421" i="1"/>
  <c r="I420" i="1"/>
  <c r="F420" i="1"/>
  <c r="I419" i="1"/>
  <c r="F419" i="1"/>
  <c r="I418" i="1"/>
  <c r="F418" i="1"/>
  <c r="I417" i="1"/>
  <c r="F417" i="1"/>
  <c r="I416" i="1"/>
  <c r="F416" i="1"/>
  <c r="I415" i="1"/>
  <c r="F415" i="1"/>
  <c r="I397" i="1"/>
  <c r="F397" i="1"/>
  <c r="I396" i="1"/>
  <c r="F396" i="1"/>
  <c r="I395" i="1"/>
  <c r="F395" i="1"/>
  <c r="I394" i="1"/>
  <c r="F394" i="1"/>
  <c r="I393" i="1"/>
  <c r="F393" i="1"/>
  <c r="I392" i="1"/>
  <c r="F392" i="1"/>
  <c r="I391" i="1"/>
  <c r="F391" i="1"/>
  <c r="I390" i="1"/>
  <c r="F390" i="1"/>
  <c r="I389" i="1"/>
  <c r="F389" i="1"/>
  <c r="I388" i="1"/>
  <c r="F388" i="1"/>
  <c r="I373" i="1"/>
  <c r="F373" i="1"/>
  <c r="I372" i="1"/>
  <c r="F372" i="1"/>
  <c r="I371" i="1"/>
  <c r="F371" i="1"/>
  <c r="I370" i="1"/>
  <c r="F370" i="1"/>
  <c r="I369" i="1"/>
  <c r="F369" i="1"/>
  <c r="I368" i="1"/>
  <c r="F368" i="1"/>
  <c r="I367" i="1"/>
  <c r="F367" i="1"/>
  <c r="I366" i="1"/>
  <c r="F366" i="1"/>
  <c r="I365" i="1"/>
  <c r="F365" i="1"/>
  <c r="I364" i="1"/>
  <c r="F364" i="1"/>
  <c r="F340" i="1"/>
  <c r="F339" i="1"/>
  <c r="F338" i="1"/>
  <c r="I330" i="1"/>
  <c r="F330" i="1"/>
  <c r="I329" i="1"/>
  <c r="F329" i="1"/>
  <c r="I328" i="1"/>
  <c r="F328" i="1"/>
  <c r="I327" i="1"/>
  <c r="F327" i="1"/>
  <c r="I326" i="1"/>
  <c r="F326" i="1"/>
  <c r="I325" i="1"/>
  <c r="F325" i="1"/>
  <c r="I319" i="1"/>
  <c r="F319" i="1"/>
  <c r="I318" i="1"/>
  <c r="F318" i="1"/>
  <c r="I317" i="1"/>
  <c r="F317" i="1"/>
  <c r="I316" i="1"/>
  <c r="F316" i="1"/>
  <c r="I315" i="1"/>
  <c r="F315" i="1"/>
  <c r="I314" i="1"/>
  <c r="F314" i="1"/>
  <c r="I313" i="1"/>
  <c r="F313" i="1"/>
  <c r="I307" i="1"/>
  <c r="F307" i="1"/>
  <c r="I305" i="1"/>
  <c r="F305" i="1"/>
  <c r="I304" i="1"/>
  <c r="F304" i="1"/>
  <c r="I303" i="1"/>
  <c r="F303" i="1"/>
  <c r="I302" i="1"/>
  <c r="F302" i="1"/>
  <c r="I301" i="1"/>
  <c r="F301" i="1"/>
  <c r="I300" i="1"/>
  <c r="F300" i="1"/>
  <c r="I299" i="1"/>
  <c r="F299" i="1"/>
  <c r="I291" i="1"/>
  <c r="F291" i="1"/>
  <c r="I290" i="1"/>
  <c r="F290" i="1"/>
  <c r="I289" i="1"/>
  <c r="F289" i="1"/>
  <c r="I288" i="1"/>
  <c r="F288" i="1"/>
  <c r="I287" i="1"/>
  <c r="F287" i="1"/>
  <c r="I286" i="1"/>
  <c r="F286" i="1"/>
  <c r="I285" i="1"/>
  <c r="F285" i="1"/>
  <c r="I284" i="1"/>
  <c r="F284" i="1"/>
  <c r="I283" i="1"/>
  <c r="F283" i="1"/>
  <c r="I275" i="1"/>
  <c r="I274" i="1"/>
  <c r="I270" i="1"/>
  <c r="F270" i="1"/>
  <c r="I269" i="1"/>
  <c r="F269" i="1"/>
  <c r="I268" i="1"/>
  <c r="F268" i="1"/>
  <c r="I267" i="1"/>
  <c r="F267" i="1"/>
  <c r="I266" i="1"/>
  <c r="F266" i="1"/>
  <c r="I265" i="1"/>
  <c r="F265" i="1"/>
  <c r="I264" i="1"/>
  <c r="F264" i="1"/>
  <c r="I263" i="1"/>
  <c r="F263" i="1"/>
  <c r="I262" i="1"/>
  <c r="F262" i="1"/>
  <c r="I261" i="1"/>
  <c r="F261" i="1"/>
  <c r="F248" i="1"/>
  <c r="I247" i="1"/>
  <c r="F247" i="1"/>
  <c r="I246" i="1"/>
  <c r="F246" i="1"/>
  <c r="I242" i="1"/>
  <c r="F242" i="1"/>
  <c r="I241" i="1"/>
  <c r="F241" i="1"/>
  <c r="I240" i="1"/>
  <c r="F240" i="1"/>
  <c r="I239" i="1"/>
  <c r="F239" i="1"/>
  <c r="I238" i="1"/>
  <c r="F238" i="1"/>
  <c r="I237" i="1"/>
  <c r="F237" i="1"/>
  <c r="I236" i="1"/>
  <c r="F236" i="1"/>
  <c r="I235" i="1"/>
  <c r="F235" i="1"/>
  <c r="I234" i="1"/>
  <c r="F234" i="1"/>
  <c r="I233" i="1"/>
  <c r="F233" i="1"/>
  <c r="F221" i="1"/>
  <c r="I220" i="1"/>
  <c r="F220" i="1"/>
  <c r="I219" i="1"/>
  <c r="F219" i="1"/>
  <c r="I215" i="1"/>
  <c r="F215" i="1"/>
  <c r="I214" i="1"/>
  <c r="F214" i="1"/>
  <c r="I213" i="1"/>
  <c r="F213" i="1"/>
  <c r="I212" i="1"/>
  <c r="F212" i="1"/>
  <c r="I211" i="1"/>
  <c r="F211" i="1"/>
  <c r="I210" i="1"/>
  <c r="F210" i="1"/>
  <c r="I209" i="1"/>
  <c r="F209" i="1"/>
  <c r="I208" i="1"/>
  <c r="F208" i="1"/>
  <c r="I207" i="1"/>
  <c r="F207" i="1"/>
  <c r="I206" i="1"/>
  <c r="F206" i="1"/>
  <c r="I190" i="1"/>
  <c r="I189" i="1"/>
  <c r="I188" i="1"/>
  <c r="I187" i="1"/>
  <c r="I185" i="1"/>
  <c r="F185" i="1"/>
  <c r="I184" i="1"/>
  <c r="F184" i="1"/>
  <c r="I183" i="1"/>
  <c r="F183" i="1"/>
  <c r="I182" i="1"/>
  <c r="F182" i="1"/>
  <c r="I181" i="1"/>
  <c r="F181" i="1"/>
  <c r="I180" i="1"/>
  <c r="F180" i="1"/>
  <c r="I179" i="1"/>
  <c r="F179" i="1"/>
  <c r="I178" i="1"/>
  <c r="F178" i="1"/>
  <c r="I177" i="1"/>
  <c r="F177" i="1"/>
  <c r="I176" i="1"/>
  <c r="F176" i="1"/>
  <c r="I166" i="1"/>
  <c r="F166" i="1"/>
  <c r="I165" i="1"/>
  <c r="F165" i="1"/>
  <c r="I164" i="1"/>
  <c r="F164" i="1"/>
  <c r="I160" i="1"/>
  <c r="F160" i="1"/>
  <c r="I159" i="1"/>
  <c r="F159" i="1"/>
  <c r="I158" i="1"/>
  <c r="F158" i="1"/>
  <c r="I157" i="1"/>
  <c r="F157" i="1"/>
  <c r="I156" i="1"/>
  <c r="F156" i="1"/>
  <c r="I155" i="1"/>
  <c r="F155" i="1"/>
  <c r="I154" i="1"/>
  <c r="F154" i="1"/>
  <c r="I153" i="1"/>
  <c r="F153" i="1"/>
  <c r="I152" i="1"/>
  <c r="F152" i="1"/>
  <c r="I141" i="1"/>
  <c r="I140" i="1"/>
  <c r="I139" i="1"/>
  <c r="I138" i="1"/>
  <c r="I134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0" i="1"/>
  <c r="F120" i="1"/>
  <c r="I119" i="1"/>
  <c r="F119" i="1"/>
  <c r="I118" i="1"/>
  <c r="F118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F97" i="1"/>
  <c r="F96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71" i="1"/>
  <c r="F71" i="1"/>
  <c r="I70" i="1"/>
  <c r="F70" i="1"/>
  <c r="I69" i="1"/>
  <c r="F69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49" i="1"/>
  <c r="F49" i="1"/>
  <c r="I48" i="1"/>
  <c r="F48" i="1"/>
  <c r="I47" i="1"/>
  <c r="F47" i="1"/>
  <c r="I46" i="1"/>
  <c r="F46" i="1"/>
  <c r="I45" i="1"/>
  <c r="F45" i="1"/>
  <c r="I36" i="1"/>
  <c r="F36" i="1"/>
  <c r="I35" i="1"/>
  <c r="F35" i="1"/>
  <c r="I34" i="1"/>
  <c r="F34" i="1"/>
  <c r="I33" i="1"/>
  <c r="F33" i="1"/>
  <c r="I32" i="1"/>
  <c r="F32" i="1"/>
  <c r="I31" i="1"/>
  <c r="F31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</calcChain>
</file>

<file path=xl/sharedStrings.xml><?xml version="1.0" encoding="utf-8"?>
<sst xmlns="http://schemas.openxmlformats.org/spreadsheetml/2006/main" count="1635" uniqueCount="629">
  <si>
    <r>
      <t>NC Hex Nuts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Course Thread
Plated Zinc "Silver"</t>
    </r>
  </si>
  <si>
    <t>Product</t>
  </si>
  <si>
    <t>Bulk Pack (10LB)</t>
  </si>
  <si>
    <t>Bin Pack (5LB)</t>
  </si>
  <si>
    <t>Part Number</t>
  </si>
  <si>
    <t>Size</t>
  </si>
  <si>
    <t>Pitch</t>
  </si>
  <si>
    <t>WT./C</t>
  </si>
  <si>
    <t>Barcode</t>
  </si>
  <si>
    <t>*Wt.</t>
  </si>
  <si>
    <t>*Qty</t>
  </si>
  <si>
    <t>NHCZ25</t>
  </si>
  <si>
    <t>1/4</t>
  </si>
  <si>
    <t>20</t>
  </si>
  <si>
    <t>72989611000</t>
  </si>
  <si>
    <t>NHCZ31</t>
  </si>
  <si>
    <t>5/16</t>
  </si>
  <si>
    <t>18</t>
  </si>
  <si>
    <t>72989611100</t>
  </si>
  <si>
    <t>NHCZ37</t>
  </si>
  <si>
    <t>3/8</t>
  </si>
  <si>
    <t>16</t>
  </si>
  <si>
    <t>72989611200</t>
  </si>
  <si>
    <t>NHCZ43</t>
  </si>
  <si>
    <t>7/16</t>
  </si>
  <si>
    <t>14</t>
  </si>
  <si>
    <t>72989611300</t>
  </si>
  <si>
    <t>NHCZ50</t>
  </si>
  <si>
    <t>1/2</t>
  </si>
  <si>
    <t>13</t>
  </si>
  <si>
    <t>72989611400</t>
  </si>
  <si>
    <t>NHCZ56</t>
  </si>
  <si>
    <t>9/16</t>
  </si>
  <si>
    <t>12</t>
  </si>
  <si>
    <t>72989611500</t>
  </si>
  <si>
    <t>NHCZ62</t>
  </si>
  <si>
    <t>5/8</t>
  </si>
  <si>
    <t>11</t>
  </si>
  <si>
    <t>72989611600</t>
  </si>
  <si>
    <t>NHCZ75</t>
  </si>
  <si>
    <t>3/4</t>
  </si>
  <si>
    <t>10</t>
  </si>
  <si>
    <t>72989611700</t>
  </si>
  <si>
    <t>NHCZ87</t>
  </si>
  <si>
    <t>7/8</t>
  </si>
  <si>
    <t>9</t>
  </si>
  <si>
    <t>72989611800</t>
  </si>
  <si>
    <t>NHCZN100</t>
  </si>
  <si>
    <t>1</t>
  </si>
  <si>
    <t>8</t>
  </si>
  <si>
    <t>72989611900</t>
  </si>
  <si>
    <t>NHCZN112</t>
  </si>
  <si>
    <t>1 1/8</t>
  </si>
  <si>
    <t>7</t>
  </si>
  <si>
    <t>72989611210</t>
  </si>
  <si>
    <t>NHCZN125</t>
  </si>
  <si>
    <t>1 1/4</t>
  </si>
  <si>
    <t>72989611310</t>
  </si>
  <si>
    <t>NHCZN137</t>
  </si>
  <si>
    <t>1 3/8</t>
  </si>
  <si>
    <t>6</t>
  </si>
  <si>
    <t>72989611612</t>
  </si>
  <si>
    <t>NHCZN150</t>
  </si>
  <si>
    <t>1 1/2</t>
  </si>
  <si>
    <t>72989611610</t>
  </si>
  <si>
    <t>NHCZN175</t>
  </si>
  <si>
    <t>1 3/4</t>
  </si>
  <si>
    <t>5</t>
  </si>
  <si>
    <t>72989611611</t>
  </si>
  <si>
    <r>
      <t>NC Heavy Hex Nuts</t>
    </r>
    <r>
      <rPr>
        <sz val="12"/>
        <rFont val="Arial"/>
        <family val="2"/>
      </rPr>
      <t xml:space="preserve">
Course Thread
Zinc Plated</t>
    </r>
  </si>
  <si>
    <t>S-Pack (2LB)</t>
  </si>
  <si>
    <t>NHHCZ37</t>
  </si>
  <si>
    <t>NHHCZ43</t>
  </si>
  <si>
    <t>NHHCZ50</t>
  </si>
  <si>
    <t>NHHCZ62</t>
  </si>
  <si>
    <t>NHHCZ75</t>
  </si>
  <si>
    <t>NHHCZN100</t>
  </si>
  <si>
    <t>Larger Dia. - 1 1/4, 1 1/2, &amp; 2" are available on a per piece bases and are priced individually.</t>
  </si>
  <si>
    <r>
      <t>NF Hex Nuts</t>
    </r>
    <r>
      <rPr>
        <sz val="12"/>
        <rFont val="Arial"/>
        <family val="2"/>
      </rPr>
      <t xml:space="preserve">
Fine Thread - Zinc Plated</t>
    </r>
  </si>
  <si>
    <t>PCS PACK</t>
  </si>
  <si>
    <t>NHFZN112</t>
  </si>
  <si>
    <t>25</t>
  </si>
  <si>
    <t>NHFZN125</t>
  </si>
  <si>
    <t>19</t>
  </si>
  <si>
    <t>NHFZN137</t>
  </si>
  <si>
    <t>NHFZN150</t>
  </si>
  <si>
    <t>NHFZN175</t>
  </si>
  <si>
    <r>
      <t>NC - Grade 5 Nuts</t>
    </r>
    <r>
      <rPr>
        <sz val="12"/>
        <rFont val="Arial"/>
        <family val="2"/>
      </rPr>
      <t xml:space="preserve">
Course Thread
Plated Zinc "Yellow"</t>
    </r>
    <r>
      <rPr>
        <sz val="20"/>
        <rFont val="Arial"/>
        <family val="2"/>
      </rPr>
      <t xml:space="preserve"> </t>
    </r>
  </si>
  <si>
    <t>N5CZY25</t>
  </si>
  <si>
    <t>N5CZY31</t>
  </si>
  <si>
    <t>N5CZY37</t>
  </si>
  <si>
    <t>N5CZY43</t>
  </si>
  <si>
    <t>N5CZY50</t>
  </si>
  <si>
    <t>N5CZY56</t>
  </si>
  <si>
    <t>N5CZY62</t>
  </si>
  <si>
    <t>N5CZY75</t>
  </si>
  <si>
    <t>N5CZY87</t>
  </si>
  <si>
    <t>N5CZYN100</t>
  </si>
  <si>
    <t>PRICING FOR DIAMETERS LARGER THAN 1" ARE HIGHER THAN 1/4 THROUGH 1" DIAMETERS</t>
  </si>
  <si>
    <t>N5CZYN112</t>
  </si>
  <si>
    <t>N5CZYN125</t>
  </si>
  <si>
    <t>N5CZYN150</t>
  </si>
  <si>
    <r>
      <t>NF - Grade 5 Nuts</t>
    </r>
    <r>
      <rPr>
        <sz val="12"/>
        <rFont val="Arial"/>
        <family val="2"/>
      </rPr>
      <t xml:space="preserve">
Fine Thread
Plated</t>
    </r>
  </si>
  <si>
    <t>Store Pack (2LB)</t>
  </si>
  <si>
    <t>N5FZ25</t>
  </si>
  <si>
    <t>28</t>
  </si>
  <si>
    <t>72989629000</t>
  </si>
  <si>
    <t>696</t>
  </si>
  <si>
    <t>72989629001</t>
  </si>
  <si>
    <t>285</t>
  </si>
  <si>
    <t>N5FZ31</t>
  </si>
  <si>
    <t>24</t>
  </si>
  <si>
    <t>72989629100</t>
  </si>
  <si>
    <t>475</t>
  </si>
  <si>
    <t>72989629101</t>
  </si>
  <si>
    <t>195</t>
  </si>
  <si>
    <t>N5FZ37</t>
  </si>
  <si>
    <t>72989629200</t>
  </si>
  <si>
    <t>325</t>
  </si>
  <si>
    <t>72989629201</t>
  </si>
  <si>
    <t>135</t>
  </si>
  <si>
    <t>N5FZ43</t>
  </si>
  <si>
    <t>72989629300</t>
  </si>
  <si>
    <t>182</t>
  </si>
  <si>
    <t>72989629301</t>
  </si>
  <si>
    <t>75</t>
  </si>
  <si>
    <t>N5FZ50</t>
  </si>
  <si>
    <t>72989629400</t>
  </si>
  <si>
    <t>138</t>
  </si>
  <si>
    <t>72989629401</t>
  </si>
  <si>
    <t>55</t>
  </si>
  <si>
    <t>N5FZ56</t>
  </si>
  <si>
    <t>72989629500</t>
  </si>
  <si>
    <t>87</t>
  </si>
  <si>
    <t>72989629501</t>
  </si>
  <si>
    <t>35</t>
  </si>
  <si>
    <t>N5FZ62</t>
  </si>
  <si>
    <t>72989629600</t>
  </si>
  <si>
    <t>70</t>
  </si>
  <si>
    <t>72989629601</t>
  </si>
  <si>
    <t>29</t>
  </si>
  <si>
    <t>N5FZ75</t>
  </si>
  <si>
    <t>72989629700</t>
  </si>
  <si>
    <t>44</t>
  </si>
  <si>
    <t>72989629701</t>
  </si>
  <si>
    <t>N5FZ87</t>
  </si>
  <si>
    <t>72989629738</t>
  </si>
  <si>
    <t>72989629739</t>
  </si>
  <si>
    <t>N5FZN100</t>
  </si>
  <si>
    <t>72989629759</t>
  </si>
  <si>
    <t>72989629760</t>
  </si>
  <si>
    <r>
      <t>NF - Grade 8 HI - Nuts</t>
    </r>
    <r>
      <rPr>
        <sz val="12"/>
        <rFont val="Arial"/>
        <family val="2"/>
      </rPr>
      <t xml:space="preserve">
Fine Thread
PLAIN</t>
    </r>
  </si>
  <si>
    <t>N8FHIB075</t>
  </si>
  <si>
    <t>72989614705</t>
  </si>
  <si>
    <t>N8FHIB100</t>
  </si>
  <si>
    <t>72989614707</t>
  </si>
  <si>
    <r>
      <t>NC - Grade 8 Nuts</t>
    </r>
    <r>
      <rPr>
        <sz val="12"/>
        <rFont val="Arial"/>
        <family val="2"/>
      </rPr>
      <t xml:space="preserve">
Course Thread
Plated Green or Black</t>
    </r>
  </si>
  <si>
    <t>N8CZB25</t>
  </si>
  <si>
    <t>72989613000</t>
  </si>
  <si>
    <t>N8CZB31</t>
  </si>
  <si>
    <t>72989613100</t>
  </si>
  <si>
    <t>N8CZB37</t>
  </si>
  <si>
    <t>72989613200</t>
  </si>
  <si>
    <t>N8CZB43</t>
  </si>
  <si>
    <t>72989613300</t>
  </si>
  <si>
    <t>N8CZB50</t>
  </si>
  <si>
    <t>72989613400</t>
  </si>
  <si>
    <t>N8CZB56</t>
  </si>
  <si>
    <t>72989613500</t>
  </si>
  <si>
    <t>N8CZB62</t>
  </si>
  <si>
    <t>72989613600</t>
  </si>
  <si>
    <t>N8CZB75</t>
  </si>
  <si>
    <t>72989613700</t>
  </si>
  <si>
    <t>N8CZB87</t>
  </si>
  <si>
    <t xml:space="preserve">7/8 </t>
  </si>
  <si>
    <t>72989613800</t>
  </si>
  <si>
    <t>N8CZBN100</t>
  </si>
  <si>
    <t>72989613900</t>
  </si>
  <si>
    <t>Bulk Pack (10 LB)</t>
  </si>
  <si>
    <t>Dia.</t>
  </si>
  <si>
    <t>Qty</t>
  </si>
  <si>
    <t>N8CZYN112</t>
  </si>
  <si>
    <t>72989613909</t>
  </si>
  <si>
    <t>26</t>
  </si>
  <si>
    <t>N8CZYN125</t>
  </si>
  <si>
    <t>72989613920</t>
  </si>
  <si>
    <t>N8CZYN150</t>
  </si>
  <si>
    <t>72989613931</t>
  </si>
  <si>
    <r>
      <t>NF - Grade 8 Nuts</t>
    </r>
    <r>
      <rPr>
        <sz val="12"/>
        <rFont val="Arial"/>
        <family val="2"/>
      </rPr>
      <t xml:space="preserve">
Fine Thread
Plated Green or Black</t>
    </r>
  </si>
  <si>
    <t>N8FZB25</t>
  </si>
  <si>
    <t>72989614000</t>
  </si>
  <si>
    <t>72989604000</t>
  </si>
  <si>
    <t>N8FZB31</t>
  </si>
  <si>
    <t>72989614100</t>
  </si>
  <si>
    <t>72989604001</t>
  </si>
  <si>
    <t>N8FZB37</t>
  </si>
  <si>
    <t>72989614200</t>
  </si>
  <si>
    <t>72989604002</t>
  </si>
  <si>
    <t>N8FZB43</t>
  </si>
  <si>
    <t>72989614300</t>
  </si>
  <si>
    <t>72989604003</t>
  </si>
  <si>
    <t>N8FZB50</t>
  </si>
  <si>
    <t>72989614400</t>
  </si>
  <si>
    <t>72989604021</t>
  </si>
  <si>
    <t>N8FZB56</t>
  </si>
  <si>
    <t>72989614500</t>
  </si>
  <si>
    <t>72989604022</t>
  </si>
  <si>
    <t>N8FZB62</t>
  </si>
  <si>
    <t>72989614600</t>
  </si>
  <si>
    <t>72989604023</t>
  </si>
  <si>
    <t>N8FZB75</t>
  </si>
  <si>
    <t>72989614700</t>
  </si>
  <si>
    <t>72989604024</t>
  </si>
  <si>
    <t>N8FZB87</t>
  </si>
  <si>
    <t>72989614800</t>
  </si>
  <si>
    <t>72989604025</t>
  </si>
  <si>
    <t>N8FZBN100</t>
  </si>
  <si>
    <t>72989614900</t>
  </si>
  <si>
    <t>72989604026</t>
  </si>
  <si>
    <t>PRICING FOR DIAMETERS LARGER THAN 1" VARY &amp; POSSIBLY HIGHER THAN 1/4 THROUGH 1" DIAMETERS</t>
  </si>
  <si>
    <t>Box (Pcs)</t>
  </si>
  <si>
    <t>N8FZYN112</t>
  </si>
  <si>
    <t>N8FZYN125</t>
  </si>
  <si>
    <t>N8FZYN137</t>
  </si>
  <si>
    <t>N8FZYN150</t>
  </si>
  <si>
    <r>
      <t>NC Hex Jam Nuts</t>
    </r>
    <r>
      <rPr>
        <sz val="12"/>
        <rFont val="Arial"/>
        <family val="2"/>
      </rPr>
      <t xml:space="preserve">
Course Thread
Zinc Plated</t>
    </r>
  </si>
  <si>
    <t>NHJCZ25</t>
  </si>
  <si>
    <t>960</t>
  </si>
  <si>
    <t>NHJCZ31</t>
  </si>
  <si>
    <t>685</t>
  </si>
  <si>
    <t>NHJCZ37</t>
  </si>
  <si>
    <t>500</t>
  </si>
  <si>
    <t>NHJCZ43</t>
  </si>
  <si>
    <t>270</t>
  </si>
  <si>
    <t>NHJCZ50</t>
  </si>
  <si>
    <t>190</t>
  </si>
  <si>
    <t>NHJCZ62</t>
  </si>
  <si>
    <t>102</t>
  </si>
  <si>
    <t>NHJCZ75</t>
  </si>
  <si>
    <t>68</t>
  </si>
  <si>
    <t>NHJCZ87</t>
  </si>
  <si>
    <t>NHJCZN100</t>
  </si>
  <si>
    <t>30</t>
  </si>
  <si>
    <t>Larger Diameter Jam Nuts Prices will vary based upon weight and Price/LB is higher than 1/4 - 1"</t>
  </si>
  <si>
    <t>NHJCZN112</t>
  </si>
  <si>
    <t>21</t>
  </si>
  <si>
    <t>NHJCZN125</t>
  </si>
  <si>
    <t>15</t>
  </si>
  <si>
    <t>NHJCZN150</t>
  </si>
  <si>
    <t>Grade 8 - 1 1/8, 1 1/4, &amp; 1 1/2 are available on a per piece bases and are priced individually.</t>
  </si>
  <si>
    <r>
      <t>NF Hex Jam Nuts</t>
    </r>
    <r>
      <rPr>
        <sz val="12"/>
        <rFont val="Arial"/>
        <family val="2"/>
      </rPr>
      <t xml:space="preserve">
Fine Thread
Zinc Plated</t>
    </r>
  </si>
  <si>
    <t>NHJFZ25</t>
  </si>
  <si>
    <t>NHJFZ31</t>
  </si>
  <si>
    <t>675</t>
  </si>
  <si>
    <t>NHJFZ37</t>
  </si>
  <si>
    <t>NHJFZ43</t>
  </si>
  <si>
    <t>NHJFZ50</t>
  </si>
  <si>
    <t>NHJFZ56</t>
  </si>
  <si>
    <t>NHJFZ62</t>
  </si>
  <si>
    <t>NHJFZ75</t>
  </si>
  <si>
    <t>NHJFZ87</t>
  </si>
  <si>
    <t>NHJFZN100</t>
  </si>
  <si>
    <t>Grade 5 - 1 1/8, 1 3/8,  1 1/4, &amp; 1 1/2 are available on a per piece bases and are priced individually.</t>
  </si>
  <si>
    <t>NHJFZN112-G5</t>
  </si>
  <si>
    <t>NHJFZN125-G5</t>
  </si>
  <si>
    <t>NHJFZN137-G5</t>
  </si>
  <si>
    <t>NHJFZN150-G5</t>
  </si>
  <si>
    <r>
      <t>NC NYLOCK NUTS</t>
    </r>
    <r>
      <rPr>
        <sz val="12"/>
        <rFont val="Arial"/>
        <family val="2"/>
      </rPr>
      <t xml:space="preserve">
Nylon Insert Hex Nuts
Plated Zinc</t>
    </r>
  </si>
  <si>
    <t>NNCZ25</t>
  </si>
  <si>
    <t>623</t>
  </si>
  <si>
    <t>NNCZ31</t>
  </si>
  <si>
    <t xml:space="preserve">5/16 </t>
  </si>
  <si>
    <t>450</t>
  </si>
  <si>
    <t>NNCZ37</t>
  </si>
  <si>
    <t xml:space="preserve">3/8 </t>
  </si>
  <si>
    <t>NNCZ43</t>
  </si>
  <si>
    <t>248</t>
  </si>
  <si>
    <t>NNCZ50</t>
  </si>
  <si>
    <t>115</t>
  </si>
  <si>
    <t>NNCZ56</t>
  </si>
  <si>
    <t>80</t>
  </si>
  <si>
    <t>NNCZ62</t>
  </si>
  <si>
    <t>58</t>
  </si>
  <si>
    <t>NNCZ75</t>
  </si>
  <si>
    <t>41</t>
  </si>
  <si>
    <t>NNCZ87</t>
  </si>
  <si>
    <t>NNCZN100</t>
  </si>
  <si>
    <t>NNCZN112</t>
  </si>
  <si>
    <t>NNCZN125</t>
  </si>
  <si>
    <t>NNCZN150</t>
  </si>
  <si>
    <r>
      <t>NC - GRADE 8 NYLOCK NUTS</t>
    </r>
    <r>
      <rPr>
        <sz val="12"/>
        <rFont val="Arial"/>
        <family val="2"/>
      </rPr>
      <t xml:space="preserve">
Nylon Insert - GRADE C - Hex Nuts
Plated Zinc Yellow</t>
    </r>
  </si>
  <si>
    <t>*Bin Pack (5LB)</t>
  </si>
  <si>
    <t>*Store Pack ( 2LB )</t>
  </si>
  <si>
    <t>NNC8ZY25</t>
  </si>
  <si>
    <t>NNC8ZY31</t>
  </si>
  <si>
    <t>NNC8ZY37</t>
  </si>
  <si>
    <t>NNC8ZY43</t>
  </si>
  <si>
    <t>NNC8ZY50</t>
  </si>
  <si>
    <t>NNC8ZY56</t>
  </si>
  <si>
    <t>NNC8ZY62</t>
  </si>
  <si>
    <t>NNC8ZY75</t>
  </si>
  <si>
    <t>NNC8ZY87</t>
  </si>
  <si>
    <t>NNC8ZYN100</t>
  </si>
  <si>
    <t>NCCZN112</t>
  </si>
  <si>
    <t>NCCZN125</t>
  </si>
  <si>
    <t>NCCZN150</t>
  </si>
  <si>
    <r>
      <t>NF NYLOCK NUTS</t>
    </r>
    <r>
      <rPr>
        <sz val="12"/>
        <rFont val="Arial"/>
        <family val="2"/>
      </rPr>
      <t xml:space="preserve">
Nylon Insert Hex Nuts
Plated Zinc</t>
    </r>
  </si>
  <si>
    <t>NNFZ25</t>
  </si>
  <si>
    <t>NNFZ31</t>
  </si>
  <si>
    <t>NNFZ37</t>
  </si>
  <si>
    <t>NNFZ43</t>
  </si>
  <si>
    <t>NNFZ50</t>
  </si>
  <si>
    <t>NNFZ56</t>
  </si>
  <si>
    <t>NNFZ62</t>
  </si>
  <si>
    <t>NNFZ75</t>
  </si>
  <si>
    <t>NNFZ87</t>
  </si>
  <si>
    <t>NNFZN100</t>
  </si>
  <si>
    <t>NNFZN112</t>
  </si>
  <si>
    <t>NNFZN125</t>
  </si>
  <si>
    <r>
      <t>NF - GRADE 8 NYLOCK NUTS</t>
    </r>
    <r>
      <rPr>
        <sz val="12"/>
        <rFont val="Arial"/>
        <family val="2"/>
      </rPr>
      <t xml:space="preserve">
Nylon Insert - GRADE C - Hex Nuts
Plated Zinc Yellow</t>
    </r>
  </si>
  <si>
    <t>NNF8ZY25</t>
  </si>
  <si>
    <t>590</t>
  </si>
  <si>
    <t>NNF8ZY31</t>
  </si>
  <si>
    <t>420</t>
  </si>
  <si>
    <t>NNF8ZY37</t>
  </si>
  <si>
    <t>275</t>
  </si>
  <si>
    <t>NNF8ZY43</t>
  </si>
  <si>
    <t>245</t>
  </si>
  <si>
    <t>NNF8ZY50</t>
  </si>
  <si>
    <t>NNF8ZY62</t>
  </si>
  <si>
    <t>NNF8ZY75</t>
  </si>
  <si>
    <t>42</t>
  </si>
  <si>
    <t>NNF8ZY87</t>
  </si>
  <si>
    <t>NNF8ZYN100</t>
  </si>
  <si>
    <r>
      <t>THIN - NC NYLOCK NUTS</t>
    </r>
    <r>
      <rPr>
        <sz val="12"/>
        <rFont val="Arial"/>
        <family val="2"/>
      </rPr>
      <t xml:space="preserve">
NTE - Nylon Insert Hex Nuts
Plated Zinc</t>
    </r>
  </si>
  <si>
    <t>NNCTZ25</t>
  </si>
  <si>
    <t>1010</t>
  </si>
  <si>
    <t>NNCTZ31</t>
  </si>
  <si>
    <t>700</t>
  </si>
  <si>
    <t>NNCZT37</t>
  </si>
  <si>
    <t>545</t>
  </si>
  <si>
    <t>NNCZT43</t>
  </si>
  <si>
    <t>375</t>
  </si>
  <si>
    <t>NNCTZ50</t>
  </si>
  <si>
    <t>250</t>
  </si>
  <si>
    <t>NNCTZ62</t>
  </si>
  <si>
    <t>120</t>
  </si>
  <si>
    <t>NNCTZ75</t>
  </si>
  <si>
    <t>100</t>
  </si>
  <si>
    <t>PRICING FOR DIAMETERS LARGER THAN 3/4" ARE HIGHER THAN 1/4 THROUGH 3/4" DIAMETERS</t>
  </si>
  <si>
    <t>NNCTZN125</t>
  </si>
  <si>
    <r>
      <t>NC Whiz-Lock Nuts</t>
    </r>
    <r>
      <rPr>
        <sz val="12"/>
        <rFont val="Arial"/>
        <family val="2"/>
      </rPr>
      <t xml:space="preserve">
Hardened Serrated Flange
Zinc Plated</t>
    </r>
  </si>
  <si>
    <t>*Store Pack ( 2 LB )</t>
  </si>
  <si>
    <t>NWCZ25</t>
  </si>
  <si>
    <t>580</t>
  </si>
  <si>
    <t>240</t>
  </si>
  <si>
    <t>NWCZ31</t>
  </si>
  <si>
    <t>385</t>
  </si>
  <si>
    <t>160</t>
  </si>
  <si>
    <t>NWCZ37</t>
  </si>
  <si>
    <t>265</t>
  </si>
  <si>
    <t>110</t>
  </si>
  <si>
    <t>NWCZ43</t>
  </si>
  <si>
    <t>148</t>
  </si>
  <si>
    <t>60</t>
  </si>
  <si>
    <t>NWCZ50</t>
  </si>
  <si>
    <t>109</t>
  </si>
  <si>
    <t>45</t>
  </si>
  <si>
    <t>NWCZ62</t>
  </si>
  <si>
    <t>57</t>
  </si>
  <si>
    <t>NWCZ75</t>
  </si>
  <si>
    <r>
      <t>NF Whiz-Lock Nuts</t>
    </r>
    <r>
      <rPr>
        <sz val="12"/>
        <rFont val="Arial"/>
        <family val="2"/>
      </rPr>
      <t xml:space="preserve">
Hardened Serrated Flange
Zinc Plated</t>
    </r>
  </si>
  <si>
    <t>NWFZ25</t>
  </si>
  <si>
    <t>591</t>
  </si>
  <si>
    <t>NWFZ31</t>
  </si>
  <si>
    <t>391</t>
  </si>
  <si>
    <t>161</t>
  </si>
  <si>
    <t>NWFZ37</t>
  </si>
  <si>
    <t>276</t>
  </si>
  <si>
    <t>113</t>
  </si>
  <si>
    <t>NWFZ43</t>
  </si>
  <si>
    <t>150</t>
  </si>
  <si>
    <t>62</t>
  </si>
  <si>
    <t>NWFZ50</t>
  </si>
  <si>
    <t>112</t>
  </si>
  <si>
    <t>46</t>
  </si>
  <si>
    <t>NWFZ62</t>
  </si>
  <si>
    <t>56</t>
  </si>
  <si>
    <r>
      <t>NC - TRI-LOCK FLG Lock Nuts</t>
    </r>
    <r>
      <rPr>
        <sz val="12"/>
        <rFont val="Arial"/>
        <family val="2"/>
      </rPr>
      <t xml:space="preserve">
Tri-Lock Top Lock w/ smooth Flange
All Metal - Plated Zinc</t>
    </r>
  </si>
  <si>
    <t>S-PACK (2LB)</t>
  </si>
  <si>
    <t>NCTFZ037</t>
  </si>
  <si>
    <t>72989621231</t>
  </si>
  <si>
    <t>105</t>
  </si>
  <si>
    <t>NCTFZ043</t>
  </si>
  <si>
    <t>72989621232</t>
  </si>
  <si>
    <t>NCTFZ050</t>
  </si>
  <si>
    <t>72989621233</t>
  </si>
  <si>
    <t>43</t>
  </si>
  <si>
    <r>
      <t>NC/NF KEPS NUTS</t>
    </r>
    <r>
      <rPr>
        <sz val="12"/>
        <rFont val="Arial"/>
        <family val="2"/>
      </rPr>
      <t xml:space="preserve">
( Star Washer Nuts ) - Zinc Plated</t>
    </r>
  </si>
  <si>
    <t>PCS-PACK</t>
  </si>
  <si>
    <t>Pack Wt.*</t>
  </si>
  <si>
    <t>National Course Thread</t>
  </si>
  <si>
    <t>NKCZ04</t>
  </si>
  <si>
    <t>4-40</t>
  </si>
  <si>
    <t>40</t>
  </si>
  <si>
    <t>NKCZ06</t>
  </si>
  <si>
    <t>6-32</t>
  </si>
  <si>
    <t>32</t>
  </si>
  <si>
    <t>NKCZ08</t>
  </si>
  <si>
    <t>8-32</t>
  </si>
  <si>
    <t>NKCZ10</t>
  </si>
  <si>
    <t>10-24</t>
  </si>
  <si>
    <t>NKCZ25</t>
  </si>
  <si>
    <t>1/4-20</t>
  </si>
  <si>
    <t>NKCZ31</t>
  </si>
  <si>
    <t>5/16-18</t>
  </si>
  <si>
    <t>NKCZ37</t>
  </si>
  <si>
    <t>3/8-16</t>
  </si>
  <si>
    <t>National Fine Thread</t>
  </si>
  <si>
    <t>NKFZ10</t>
  </si>
  <si>
    <t>10-32</t>
  </si>
  <si>
    <r>
      <t>NC Grade C Lock Nuts</t>
    </r>
    <r>
      <rPr>
        <sz val="12"/>
        <rFont val="Arial"/>
        <family val="2"/>
      </rPr>
      <t xml:space="preserve">
1/4 - 1" Deformed Cone 1 1/8 &amp; Larger Collar Style
All Metal - Plated Zinc</t>
    </r>
  </si>
  <si>
    <t>NCCZ25</t>
  </si>
  <si>
    <t>72989621003</t>
  </si>
  <si>
    <t>735</t>
  </si>
  <si>
    <t>NCCZ31</t>
  </si>
  <si>
    <t>72989621103</t>
  </si>
  <si>
    <t>520</t>
  </si>
  <si>
    <t>NCCZ37</t>
  </si>
  <si>
    <t>72989621203</t>
  </si>
  <si>
    <t>345</t>
  </si>
  <si>
    <t>NCCZ43</t>
  </si>
  <si>
    <t>72989621303</t>
  </si>
  <si>
    <t>185</t>
  </si>
  <si>
    <t>NCCZ50</t>
  </si>
  <si>
    <t>72989621403</t>
  </si>
  <si>
    <t>145</t>
  </si>
  <si>
    <t>NCCZ56</t>
  </si>
  <si>
    <t>72989621503</t>
  </si>
  <si>
    <t>90</t>
  </si>
  <si>
    <t>NCCZ62</t>
  </si>
  <si>
    <t>72989621603</t>
  </si>
  <si>
    <t>73</t>
  </si>
  <si>
    <t>NCCZ75</t>
  </si>
  <si>
    <t>72989621703</t>
  </si>
  <si>
    <t>NCCZ87</t>
  </si>
  <si>
    <t>72989621803</t>
  </si>
  <si>
    <t>NCCZN100</t>
  </si>
  <si>
    <t>72989621903</t>
  </si>
  <si>
    <t>Larger than 1" Dia are only offered in PCS Per Box and Price is not comparable to Smaller Diameters</t>
  </si>
  <si>
    <r>
      <t>NF Grade C Lock Nuts</t>
    </r>
    <r>
      <rPr>
        <sz val="12"/>
        <rFont val="Arial"/>
        <family val="2"/>
      </rPr>
      <t xml:space="preserve">
1/4 - 1" Deformed Cone 1 1/8 &amp; Larger Collar Style
All Metal - Plated Zinc</t>
    </r>
  </si>
  <si>
    <t>Caution - NF are offered only in smaller box Qtys and your cost per LB may vary.</t>
  </si>
  <si>
    <t>NCFZ25</t>
  </si>
  <si>
    <t>0.66</t>
  </si>
  <si>
    <t>72989621440</t>
  </si>
  <si>
    <t>NCFZ31</t>
  </si>
  <si>
    <t>0.93</t>
  </si>
  <si>
    <t>72989621441</t>
  </si>
  <si>
    <t>NCFZ37</t>
  </si>
  <si>
    <t>1.41</t>
  </si>
  <si>
    <t>72989621442</t>
  </si>
  <si>
    <t>NCFZ43</t>
  </si>
  <si>
    <t>2.61</t>
  </si>
  <si>
    <t>72989621443</t>
  </si>
  <si>
    <t>NCFZ50</t>
  </si>
  <si>
    <t>3.35</t>
  </si>
  <si>
    <t>72989621444</t>
  </si>
  <si>
    <t>NCFZ56</t>
  </si>
  <si>
    <t>5.37</t>
  </si>
  <si>
    <t>72989621445</t>
  </si>
  <si>
    <t>NCFZ62</t>
  </si>
  <si>
    <t>6.60</t>
  </si>
  <si>
    <t>72989621446</t>
  </si>
  <si>
    <t>NCFZ75</t>
  </si>
  <si>
    <t>10.80</t>
  </si>
  <si>
    <t>72989621447</t>
  </si>
  <si>
    <t>NCFZ87</t>
  </si>
  <si>
    <t>17.00</t>
  </si>
  <si>
    <t>72989621448</t>
  </si>
  <si>
    <t>NCFZN100</t>
  </si>
  <si>
    <t>25.00</t>
  </si>
  <si>
    <t>72989621449</t>
  </si>
  <si>
    <t>NCFZN112</t>
  </si>
  <si>
    <t>Avail only in PCS as noted. Pricing
isn't structured like smaller Dia.</t>
  </si>
  <si>
    <t>NCFZN125</t>
  </si>
  <si>
    <r>
      <t>NC 2-Way Lock Nuts</t>
    </r>
    <r>
      <rPr>
        <sz val="12"/>
        <rFont val="Arial"/>
        <family val="2"/>
      </rPr>
      <t xml:space="preserve">
Punch-Lock Hex Nuts
Zinc Plated</t>
    </r>
  </si>
  <si>
    <t>N2WCZ25</t>
  </si>
  <si>
    <t>690</t>
  </si>
  <si>
    <t>72989621023</t>
  </si>
  <si>
    <t>N2WCZ31</t>
  </si>
  <si>
    <t>460</t>
  </si>
  <si>
    <t>N2WCZ37</t>
  </si>
  <si>
    <t>N2WCZ43</t>
  </si>
  <si>
    <t>175</t>
  </si>
  <si>
    <t>N2WCZ50</t>
  </si>
  <si>
    <t>134</t>
  </si>
  <si>
    <t>N2WCZ56</t>
  </si>
  <si>
    <t>84</t>
  </si>
  <si>
    <t>N2WCZ62</t>
  </si>
  <si>
    <t>N2WCZ75</t>
  </si>
  <si>
    <t>N2WCZ87</t>
  </si>
  <si>
    <t>N2WCZN100</t>
  </si>
  <si>
    <r>
      <t>NF 2-Way Lock Nuts</t>
    </r>
    <r>
      <rPr>
        <sz val="12"/>
        <rFont val="Arial"/>
        <family val="2"/>
      </rPr>
      <t xml:space="preserve">
Punch-Lock Hex Nuts
Zinc Plated</t>
    </r>
  </si>
  <si>
    <t>N2WFZ025</t>
  </si>
  <si>
    <t>72989621330</t>
  </si>
  <si>
    <t>N2WFZ031</t>
  </si>
  <si>
    <t>470</t>
  </si>
  <si>
    <t>N2WFZ037</t>
  </si>
  <si>
    <t>290</t>
  </si>
  <si>
    <t>N2WFZ043</t>
  </si>
  <si>
    <t>180</t>
  </si>
  <si>
    <t>N2WFZ050</t>
  </si>
  <si>
    <t>N2WFZ062</t>
  </si>
  <si>
    <r>
      <t>NC Square Nuts</t>
    </r>
    <r>
      <rPr>
        <sz val="12"/>
        <rFont val="Arial"/>
        <family val="2"/>
      </rPr>
      <t xml:space="preserve">
Course Thread
Zinc Plated</t>
    </r>
  </si>
  <si>
    <t>*WT./C</t>
  </si>
  <si>
    <t>NSCZ18</t>
  </si>
  <si>
    <t>10/24</t>
  </si>
  <si>
    <t>NSCZ25</t>
  </si>
  <si>
    <t>NSCZ31</t>
  </si>
  <si>
    <t>NSCZ37</t>
  </si>
  <si>
    <t>NSCZ43</t>
  </si>
  <si>
    <t>NSCZ50</t>
  </si>
  <si>
    <t>NSCZ62</t>
  </si>
  <si>
    <t>NSCZ75</t>
  </si>
  <si>
    <t>NSCZN100</t>
  </si>
  <si>
    <r>
      <t>NC Square (Cage) Nuts</t>
    </r>
    <r>
      <rPr>
        <sz val="12"/>
        <rFont val="Arial"/>
        <family val="2"/>
      </rPr>
      <t xml:space="preserve">
Course Thread
Zinc Plated</t>
    </r>
  </si>
  <si>
    <t>Range</t>
  </si>
  <si>
    <t>NSCCZ025-064</t>
  </si>
  <si>
    <t>.064-.105</t>
  </si>
  <si>
    <t>NSCCZ025-093</t>
  </si>
  <si>
    <t>.093-.126</t>
  </si>
  <si>
    <t>NSCCZ031-057</t>
  </si>
  <si>
    <t>.057-.090</t>
  </si>
  <si>
    <t>NSCCZ031-093</t>
  </si>
  <si>
    <t>NSCCZ037-057</t>
  </si>
  <si>
    <t>.057-.092</t>
  </si>
  <si>
    <t>NSCCZ037-093</t>
  </si>
  <si>
    <t>NSCCZ037-127</t>
  </si>
  <si>
    <t>.127-.162</t>
  </si>
  <si>
    <r>
      <t>NC/NF Slotted Hex Nuts</t>
    </r>
    <r>
      <rPr>
        <sz val="12"/>
        <rFont val="Arial"/>
        <family val="2"/>
      </rPr>
      <t xml:space="preserve">
Castle Nuts - Zinc Plated</t>
    </r>
  </si>
  <si>
    <t>Bin Pack</t>
  </si>
  <si>
    <t>S-Pack</t>
  </si>
  <si>
    <t>Wt.*</t>
  </si>
  <si>
    <t>NHCSZ31</t>
  </si>
  <si>
    <t>72989621051</t>
  </si>
  <si>
    <t>NHCSZ37</t>
  </si>
  <si>
    <t>72989621052</t>
  </si>
  <si>
    <t>NHCSZ50</t>
  </si>
  <si>
    <t>72989621054</t>
  </si>
  <si>
    <t>NHCSZ56</t>
  </si>
  <si>
    <t>72989621055</t>
  </si>
  <si>
    <t>NHCSZ62</t>
  </si>
  <si>
    <t>72989621056</t>
  </si>
  <si>
    <t>NHCSZ75</t>
  </si>
  <si>
    <t>72989621057</t>
  </si>
  <si>
    <t>NHCSZ87</t>
  </si>
  <si>
    <t>72989621058</t>
  </si>
  <si>
    <t>NHCSZN100</t>
  </si>
  <si>
    <t>72989621059</t>
  </si>
  <si>
    <t>NHCSZN112</t>
  </si>
  <si>
    <t>72989621060</t>
  </si>
  <si>
    <t>NHCSZN125</t>
  </si>
  <si>
    <t>72989621061</t>
  </si>
  <si>
    <t>NHCSZN150</t>
  </si>
  <si>
    <t>72989621062</t>
  </si>
  <si>
    <t>NHCSZN175</t>
  </si>
  <si>
    <t>72989621063</t>
  </si>
  <si>
    <t>NHFSZ31</t>
  </si>
  <si>
    <t>72989621066</t>
  </si>
  <si>
    <t>NHFSZ37</t>
  </si>
  <si>
    <t>72989621067</t>
  </si>
  <si>
    <t>NHFSZ43</t>
  </si>
  <si>
    <t>72989621068</t>
  </si>
  <si>
    <t>NHFSZ50</t>
  </si>
  <si>
    <t>72989621069</t>
  </si>
  <si>
    <t>NHFSZ56</t>
  </si>
  <si>
    <t>72989621070</t>
  </si>
  <si>
    <t>NHFSZ62</t>
  </si>
  <si>
    <t>72989621071</t>
  </si>
  <si>
    <t>NHFSZ75</t>
  </si>
  <si>
    <t>72989621072</t>
  </si>
  <si>
    <t>NHFSZ87</t>
  </si>
  <si>
    <t>72989621073</t>
  </si>
  <si>
    <t>NHFSZN100</t>
  </si>
  <si>
    <t>72989621074</t>
  </si>
  <si>
    <t>NHFSZN112</t>
  </si>
  <si>
    <t>72989621075</t>
  </si>
  <si>
    <t>NHFSZN125</t>
  </si>
  <si>
    <t>72989621076</t>
  </si>
  <si>
    <t>NHFSZN137</t>
  </si>
  <si>
    <t>72989621080</t>
  </si>
  <si>
    <t>NHFSZN150</t>
  </si>
  <si>
    <t>72989621077</t>
  </si>
  <si>
    <t>NHFSZN175</t>
  </si>
  <si>
    <t>72989621078</t>
  </si>
  <si>
    <r>
      <t>NC Wing Nuts</t>
    </r>
    <r>
      <rPr>
        <sz val="12"/>
        <rFont val="Arial"/>
        <family val="2"/>
      </rPr>
      <t xml:space="preserve">
Type a -  Cold Forged Steel
Zinc Plated</t>
    </r>
  </si>
  <si>
    <t>M-PACK (4LB)</t>
  </si>
  <si>
    <t>*Shelf Pack (2LB)</t>
  </si>
  <si>
    <t>NWNCZ006</t>
  </si>
  <si>
    <t>NWNCZ008</t>
  </si>
  <si>
    <t>NWNCZ010</t>
  </si>
  <si>
    <t>NWNCZ25</t>
  </si>
  <si>
    <t>NWNCZ31</t>
  </si>
  <si>
    <t>NWNCZ37</t>
  </si>
  <si>
    <t>NWNCZ43</t>
  </si>
  <si>
    <t>NWNCZ50</t>
  </si>
  <si>
    <r>
      <t>NC Handle Nuts</t>
    </r>
    <r>
      <rPr>
        <sz val="12"/>
        <rFont val="Arial"/>
        <family val="2"/>
      </rPr>
      <t xml:space="preserve">
Ductile Iron - Plated</t>
    </r>
  </si>
  <si>
    <t>NHDLCZ025</t>
  </si>
  <si>
    <t>NHDLCZ031</t>
  </si>
  <si>
    <t>NHDLCZ037</t>
  </si>
  <si>
    <t>NHDLCZ043</t>
  </si>
  <si>
    <t>NHDLCZ050</t>
  </si>
  <si>
    <t>NHDLCZ062</t>
  </si>
  <si>
    <t>NHDLCZ075</t>
  </si>
  <si>
    <r>
      <t>T - Nuts</t>
    </r>
    <r>
      <rPr>
        <sz val="12"/>
        <rFont val="Arial"/>
        <family val="2"/>
      </rPr>
      <t xml:space="preserve">
3 Prong
Zinc Plated</t>
    </r>
  </si>
  <si>
    <t>*M-Pack (4LB)</t>
  </si>
  <si>
    <t>OAL</t>
  </si>
  <si>
    <t>NTCZ25C043</t>
  </si>
  <si>
    <t>575</t>
  </si>
  <si>
    <t>456</t>
  </si>
  <si>
    <t>NTCZ31C037</t>
  </si>
  <si>
    <t>398</t>
  </si>
  <si>
    <t>318</t>
  </si>
  <si>
    <t>NTCZ37C043</t>
  </si>
  <si>
    <t>284</t>
  </si>
  <si>
    <t>226</t>
  </si>
  <si>
    <t>230</t>
  </si>
  <si>
    <t>159</t>
  </si>
  <si>
    <t>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</si>
</sst>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0">
    <xf numFmtId="0" fontId="0" fillId="0" borderId="0" xfId="0"/>
    <xf numFmtId="0" fontId="1" fillId="0" borderId="0" xfId="1" applyAlignment="1">
      <alignment vertical="center"/>
    </xf>
    <xf numFmtId="0" fontId="5" fillId="0" borderId="10" xfId="1" applyFont="1" applyBorder="1" applyAlignment="1">
      <alignment horizontal="center" vertical="center"/>
    </xf>
    <xf numFmtId="49" fontId="1" fillId="0" borderId="2" xfId="1" applyNumberFormat="1" applyBorder="1" applyAlignment="1">
      <alignment horizontal="left" vertical="center"/>
    </xf>
    <xf numFmtId="49" fontId="1" fillId="0" borderId="2" xfId="1" applyNumberFormat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1" fontId="1" fillId="0" borderId="2" xfId="1" applyNumberForma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2" fontId="6" fillId="0" borderId="10" xfId="1" applyNumberFormat="1" applyFont="1" applyBorder="1" applyAlignment="1">
      <alignment horizontal="center" vertical="center"/>
    </xf>
    <xf numFmtId="1" fontId="1" fillId="0" borderId="10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left" vertical="center"/>
    </xf>
    <xf numFmtId="49" fontId="1" fillId="0" borderId="5" xfId="1" applyNumberFormat="1" applyBorder="1" applyAlignment="1">
      <alignment horizontal="center" vertical="center"/>
    </xf>
    <xf numFmtId="2" fontId="6" fillId="0" borderId="5" xfId="1" applyNumberFormat="1" applyFont="1" applyBorder="1" applyAlignment="1">
      <alignment horizontal="center" vertical="center"/>
    </xf>
    <xf numFmtId="1" fontId="1" fillId="0" borderId="5" xfId="1" applyNumberForma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2" fontId="6" fillId="0" borderId="11" xfId="1" applyNumberFormat="1" applyFont="1" applyBorder="1" applyAlignment="1">
      <alignment horizontal="center" vertical="center"/>
    </xf>
    <xf numFmtId="1" fontId="1" fillId="0" borderId="11" xfId="1" applyNumberFormat="1" applyBorder="1" applyAlignment="1">
      <alignment horizontal="center" vertical="center"/>
    </xf>
    <xf numFmtId="49" fontId="1" fillId="0" borderId="7" xfId="1" applyNumberFormat="1" applyBorder="1" applyAlignment="1">
      <alignment horizontal="left" vertical="center"/>
    </xf>
    <xf numFmtId="49" fontId="1" fillId="0" borderId="7" xfId="1" applyNumberFormat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1" fontId="1" fillId="0" borderId="7" xfId="1" applyNumberForma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2" fontId="6" fillId="0" borderId="12" xfId="1" applyNumberFormat="1" applyFont="1" applyBorder="1" applyAlignment="1">
      <alignment horizontal="center" vertical="center"/>
    </xf>
    <xf numFmtId="49" fontId="1" fillId="0" borderId="1" xfId="1" applyNumberForma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1" fillId="0" borderId="10" xfId="1" applyBorder="1" applyAlignment="1">
      <alignment horizontal="left"/>
    </xf>
    <xf numFmtId="49" fontId="1" fillId="0" borderId="4" xfId="1" applyNumberFormat="1" applyBorder="1" applyAlignment="1">
      <alignment horizontal="center"/>
    </xf>
    <xf numFmtId="49" fontId="7" fillId="0" borderId="4" xfId="1" applyNumberFormat="1" applyFont="1" applyBorder="1" applyAlignment="1">
      <alignment horizontal="center"/>
    </xf>
    <xf numFmtId="2" fontId="6" fillId="0" borderId="4" xfId="1" applyNumberFormat="1" applyFont="1" applyBorder="1" applyAlignment="1">
      <alignment horizontal="center"/>
    </xf>
    <xf numFmtId="0" fontId="1" fillId="0" borderId="4" xfId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/>
    </xf>
    <xf numFmtId="0" fontId="1" fillId="0" borderId="10" xfId="1" applyBorder="1" applyAlignment="1">
      <alignment horizontal="center"/>
    </xf>
    <xf numFmtId="1" fontId="1" fillId="0" borderId="10" xfId="1" applyNumberFormat="1" applyBorder="1" applyAlignment="1">
      <alignment horizontal="center"/>
    </xf>
    <xf numFmtId="0" fontId="1" fillId="0" borderId="11" xfId="1" applyBorder="1" applyAlignment="1">
      <alignment horizontal="left"/>
    </xf>
    <xf numFmtId="49" fontId="1" fillId="0" borderId="6" xfId="1" applyNumberFormat="1" applyBorder="1" applyAlignment="1">
      <alignment horizontal="center"/>
    </xf>
    <xf numFmtId="49" fontId="7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1" fillId="0" borderId="6" xfId="1" applyBorder="1" applyAlignment="1">
      <alignment horizontal="center"/>
    </xf>
    <xf numFmtId="2" fontId="6" fillId="0" borderId="6" xfId="1" applyNumberFormat="1" applyFont="1" applyBorder="1" applyAlignment="1">
      <alignment horizontal="center" vertical="center"/>
    </xf>
    <xf numFmtId="0" fontId="1" fillId="0" borderId="11" xfId="1" applyBorder="1" applyAlignment="1">
      <alignment horizontal="center"/>
    </xf>
    <xf numFmtId="1" fontId="1" fillId="0" borderId="11" xfId="1" applyNumberFormat="1" applyBorder="1" applyAlignment="1">
      <alignment horizontal="center"/>
    </xf>
    <xf numFmtId="0" fontId="5" fillId="0" borderId="1" xfId="1" applyFont="1" applyBorder="1" applyAlignment="1">
      <alignment horizontal="center"/>
    </xf>
    <xf numFmtId="49" fontId="1" fillId="0" borderId="10" xfId="1" applyNumberFormat="1" applyBorder="1" applyAlignment="1">
      <alignment horizontal="left"/>
    </xf>
    <xf numFmtId="49" fontId="1" fillId="0" borderId="10" xfId="1" applyNumberForma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1" fontId="1" fillId="0" borderId="4" xfId="1" applyNumberFormat="1" applyBorder="1" applyAlignment="1">
      <alignment horizontal="center"/>
    </xf>
    <xf numFmtId="49" fontId="1" fillId="0" borderId="11" xfId="1" applyNumberFormat="1" applyBorder="1" applyAlignment="1">
      <alignment horizontal="left"/>
    </xf>
    <xf numFmtId="49" fontId="1" fillId="0" borderId="11" xfId="1" applyNumberFormat="1" applyBorder="1" applyAlignment="1">
      <alignment horizontal="center"/>
    </xf>
    <xf numFmtId="2" fontId="6" fillId="0" borderId="11" xfId="1" applyNumberFormat="1" applyFont="1" applyBorder="1" applyAlignment="1">
      <alignment horizontal="center"/>
    </xf>
    <xf numFmtId="1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49" fontId="1" fillId="0" borderId="12" xfId="1" applyNumberFormat="1" applyBorder="1" applyAlignment="1">
      <alignment horizontal="left"/>
    </xf>
    <xf numFmtId="49" fontId="1" fillId="0" borderId="12" xfId="1" applyNumberFormat="1" applyBorder="1" applyAlignment="1">
      <alignment horizontal="center"/>
    </xf>
    <xf numFmtId="2" fontId="6" fillId="0" borderId="12" xfId="1" applyNumberFormat="1" applyFon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49" fontId="1" fillId="0" borderId="9" xfId="1" applyNumberFormat="1" applyBorder="1" applyAlignment="1">
      <alignment horizontal="center"/>
    </xf>
    <xf numFmtId="0" fontId="1" fillId="0" borderId="7" xfId="1" applyBorder="1" applyAlignment="1">
      <alignment horizontal="center"/>
    </xf>
    <xf numFmtId="1" fontId="1" fillId="0" borderId="9" xfId="1" applyNumberForma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0" fontId="1" fillId="0" borderId="5" xfId="1" applyBorder="1" applyAlignment="1">
      <alignment horizontal="center" vertical="center"/>
    </xf>
    <xf numFmtId="1" fontId="1" fillId="0" borderId="3" xfId="1" applyNumberForma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0" xfId="1" applyBorder="1" applyAlignment="1">
      <alignment vertical="center"/>
    </xf>
    <xf numFmtId="1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1" xfId="1" applyBorder="1" applyAlignment="1">
      <alignment vertical="center"/>
    </xf>
    <xf numFmtId="1" fontId="1" fillId="0" borderId="8" xfId="1" applyNumberFormat="1" applyBorder="1" applyAlignment="1">
      <alignment horizontal="center" vertical="center"/>
    </xf>
    <xf numFmtId="1" fontId="1" fillId="0" borderId="12" xfId="1" applyNumberFormat="1" applyBorder="1" applyAlignment="1">
      <alignment horizontal="center" vertical="center"/>
    </xf>
    <xf numFmtId="0" fontId="1" fillId="0" borderId="8" xfId="1" applyBorder="1"/>
    <xf numFmtId="0" fontId="1" fillId="0" borderId="12" xfId="1" applyBorder="1"/>
    <xf numFmtId="49" fontId="1" fillId="0" borderId="0" xfId="1" applyNumberFormat="1" applyAlignment="1">
      <alignment horizontal="left" vertical="center"/>
    </xf>
    <xf numFmtId="49" fontId="1" fillId="0" borderId="0" xfId="1" applyNumberForma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1" fillId="0" borderId="0" xfId="1"/>
    <xf numFmtId="0" fontId="5" fillId="0" borderId="4" xfId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0" fontId="5" fillId="0" borderId="10" xfId="1" applyFont="1" applyBorder="1" applyAlignment="1">
      <alignment horizontal="center" wrapText="1"/>
    </xf>
    <xf numFmtId="49" fontId="1" fillId="0" borderId="2" xfId="1" applyNumberFormat="1" applyBorder="1" applyAlignment="1">
      <alignment horizontal="left"/>
    </xf>
    <xf numFmtId="49" fontId="1" fillId="0" borderId="2" xfId="1" applyNumberForma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49" fontId="1" fillId="0" borderId="3" xfId="1" applyNumberFormat="1" applyBorder="1" applyAlignment="1">
      <alignment horizontal="center"/>
    </xf>
    <xf numFmtId="49" fontId="1" fillId="0" borderId="5" xfId="1" applyNumberFormat="1" applyBorder="1" applyAlignment="1">
      <alignment horizontal="left"/>
    </xf>
    <xf numFmtId="49" fontId="1" fillId="0" borderId="5" xfId="1" applyNumberForma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49" fontId="1" fillId="0" borderId="0" xfId="1" applyNumberFormat="1" applyAlignment="1">
      <alignment horizontal="center"/>
    </xf>
    <xf numFmtId="49" fontId="1" fillId="0" borderId="7" xfId="1" applyNumberFormat="1" applyBorder="1" applyAlignment="1">
      <alignment horizontal="left"/>
    </xf>
    <xf numFmtId="49" fontId="1" fillId="0" borderId="7" xfId="1" applyNumberFormat="1" applyBorder="1" applyAlignment="1">
      <alignment horizontal="center"/>
    </xf>
    <xf numFmtId="2" fontId="6" fillId="0" borderId="7" xfId="1" applyNumberFormat="1" applyFont="1" applyBorder="1" applyAlignment="1">
      <alignment horizontal="center"/>
    </xf>
    <xf numFmtId="49" fontId="1" fillId="0" borderId="8" xfId="1" applyNumberFormat="1" applyBorder="1" applyAlignment="1">
      <alignment horizontal="center"/>
    </xf>
    <xf numFmtId="49" fontId="1" fillId="0" borderId="1" xfId="1" applyNumberFormat="1" applyBorder="1" applyAlignment="1">
      <alignment horizontal="left"/>
    </xf>
    <xf numFmtId="2" fontId="6" fillId="0" borderId="1" xfId="1" applyNumberFormat="1" applyFont="1" applyBorder="1" applyAlignment="1">
      <alignment horizontal="center"/>
    </xf>
    <xf numFmtId="1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/>
    </xf>
    <xf numFmtId="49" fontId="1" fillId="0" borderId="11" xfId="1" applyNumberFormat="1" applyBorder="1" applyAlignment="1">
      <alignment horizontal="left" vertical="center"/>
    </xf>
    <xf numFmtId="49" fontId="1" fillId="0" borderId="6" xfId="1" applyNumberFormat="1" applyBorder="1" applyAlignment="1">
      <alignment horizontal="center" vertical="center"/>
    </xf>
    <xf numFmtId="2" fontId="6" fillId="0" borderId="0" xfId="1" applyNumberFormat="1" applyFont="1" applyAlignment="1">
      <alignment horizontal="center"/>
    </xf>
    <xf numFmtId="49" fontId="1" fillId="0" borderId="12" xfId="1" applyNumberFormat="1" applyBorder="1" applyAlignment="1">
      <alignment horizontal="left" vertical="center"/>
    </xf>
    <xf numFmtId="49" fontId="1" fillId="0" borderId="9" xfId="1" applyNumberFormat="1" applyBorder="1" applyAlignment="1">
      <alignment horizontal="center" vertical="center"/>
    </xf>
    <xf numFmtId="0" fontId="1" fillId="0" borderId="9" xfId="1" applyBorder="1" applyAlignment="1">
      <alignment horizontal="center"/>
    </xf>
    <xf numFmtId="2" fontId="6" fillId="0" borderId="8" xfId="1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6" xfId="1" applyNumberFormat="1" applyBorder="1" applyAlignment="1">
      <alignment horizontal="center" vertical="center"/>
    </xf>
    <xf numFmtId="1" fontId="1" fillId="0" borderId="9" xfId="1" applyNumberFormat="1" applyBorder="1" applyAlignment="1">
      <alignment horizontal="center" vertical="center"/>
    </xf>
    <xf numFmtId="2" fontId="1" fillId="0" borderId="2" xfId="1" applyNumberFormat="1" applyBorder="1" applyAlignment="1">
      <alignment horizontal="center"/>
    </xf>
    <xf numFmtId="2" fontId="1" fillId="0" borderId="5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12" xfId="1" applyBorder="1" applyAlignment="1">
      <alignment horizontal="center"/>
    </xf>
    <xf numFmtId="1" fontId="1" fillId="0" borderId="12" xfId="1" applyNumberFormat="1" applyBorder="1" applyAlignment="1">
      <alignment horizontal="center"/>
    </xf>
    <xf numFmtId="2" fontId="6" fillId="0" borderId="9" xfId="1" applyNumberFormat="1" applyFont="1" applyBorder="1" applyAlignment="1">
      <alignment horizontal="center"/>
    </xf>
    <xf numFmtId="2" fontId="6" fillId="0" borderId="9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1" fillId="0" borderId="5" xfId="1" applyBorder="1"/>
    <xf numFmtId="12" fontId="1" fillId="0" borderId="9" xfId="1" applyNumberFormat="1" applyBorder="1" applyAlignment="1">
      <alignment horizontal="center"/>
    </xf>
    <xf numFmtId="0" fontId="1" fillId="0" borderId="7" xfId="1" applyBorder="1"/>
    <xf numFmtId="12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1" fillId="0" borderId="8" xfId="1" applyBorder="1" applyAlignment="1">
      <alignment horizontal="center" vertical="center"/>
    </xf>
    <xf numFmtId="0" fontId="5" fillId="0" borderId="1" xfId="1" applyFont="1" applyBorder="1"/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2" fontId="6" fillId="0" borderId="3" xfId="1" applyNumberFormat="1" applyFont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49" fontId="1" fillId="0" borderId="10" xfId="1" applyNumberFormat="1" applyBorder="1" applyAlignment="1">
      <alignment horizontal="left" vertical="center"/>
    </xf>
    <xf numFmtId="49" fontId="1" fillId="0" borderId="4" xfId="1" applyNumberForma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49" fontId="1" fillId="0" borderId="10" xfId="1" applyNumberFormat="1" applyBorder="1"/>
    <xf numFmtId="2" fontId="1" fillId="0" borderId="4" xfId="1" applyNumberFormat="1" applyBorder="1" applyAlignment="1">
      <alignment horizontal="center"/>
    </xf>
    <xf numFmtId="49" fontId="1" fillId="0" borderId="11" xfId="1" applyNumberFormat="1" applyBorder="1"/>
    <xf numFmtId="2" fontId="1" fillId="0" borderId="6" xfId="1" applyNumberFormat="1" applyBorder="1" applyAlignment="1">
      <alignment horizontal="center"/>
    </xf>
    <xf numFmtId="49" fontId="1" fillId="0" borderId="12" xfId="1" applyNumberFormat="1" applyBorder="1"/>
    <xf numFmtId="2" fontId="1" fillId="0" borderId="9" xfId="1" applyNumberFormat="1" applyBorder="1" applyAlignment="1">
      <alignment horizontal="center"/>
    </xf>
    <xf numFmtId="2" fontId="1" fillId="0" borderId="4" xfId="1" applyNumberFormat="1" applyBorder="1" applyAlignment="1">
      <alignment horizontal="center" vertical="center"/>
    </xf>
    <xf numFmtId="2" fontId="1" fillId="0" borderId="6" xfId="1" applyNumberFormat="1" applyBorder="1" applyAlignment="1">
      <alignment horizontal="center" vertical="center"/>
    </xf>
    <xf numFmtId="0" fontId="1" fillId="0" borderId="12" xfId="1" applyBorder="1" applyAlignment="1">
      <alignment horizontal="left"/>
    </xf>
    <xf numFmtId="2" fontId="1" fillId="0" borderId="9" xfId="1" applyNumberFormat="1" applyBorder="1" applyAlignment="1">
      <alignment horizontal="center" vertical="center"/>
    </xf>
    <xf numFmtId="0" fontId="1" fillId="0" borderId="11" xfId="1" applyBorder="1"/>
    <xf numFmtId="4" fontId="6" fillId="0" borderId="7" xfId="1" applyNumberFormat="1" applyFont="1" applyBorder="1" applyAlignment="1">
      <alignment horizontal="center"/>
    </xf>
    <xf numFmtId="49" fontId="1" fillId="0" borderId="0" xfId="1" applyNumberFormat="1"/>
    <xf numFmtId="2" fontId="1" fillId="0" borderId="0" xfId="1" applyNumberFormat="1" applyAlignment="1">
      <alignment horizontal="center"/>
    </xf>
    <xf numFmtId="1" fontId="1" fillId="0" borderId="0" xfId="1" applyNumberFormat="1" applyAlignment="1">
      <alignment horizontal="center"/>
    </xf>
    <xf numFmtId="2" fontId="1" fillId="0" borderId="1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2" fontId="1" fillId="0" borderId="12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49" fontId="1" fillId="0" borderId="0" xfId="1" applyNumberFormat="1" applyAlignment="1">
      <alignment horizontal="left"/>
    </xf>
    <xf numFmtId="0" fontId="1" fillId="0" borderId="8" xfId="1" applyBorder="1" applyAlignment="1">
      <alignment horizontal="center"/>
    </xf>
    <xf numFmtId="1" fontId="1" fillId="0" borderId="3" xfId="1" applyNumberFormat="1" applyBorder="1" applyAlignment="1">
      <alignment horizontal="center"/>
    </xf>
    <xf numFmtId="1" fontId="1" fillId="0" borderId="8" xfId="1" applyNumberFormat="1" applyBorder="1" applyAlignment="1">
      <alignment horizontal="center"/>
    </xf>
    <xf numFmtId="0" fontId="1" fillId="0" borderId="1" xfId="1" applyBorder="1" applyAlignment="1">
      <alignment horizontal="left"/>
    </xf>
    <xf numFmtId="49" fontId="9" fillId="0" borderId="1" xfId="1" applyNumberFormat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0" fontId="1" fillId="0" borderId="0" xfId="1" applyAlignment="1">
      <alignment horizontal="left"/>
    </xf>
    <xf numFmtId="49" fontId="9" fillId="0" borderId="0" xfId="1" applyNumberFormat="1" applyFont="1" applyAlignment="1">
      <alignment horizontal="center"/>
    </xf>
    <xf numFmtId="12" fontId="1" fillId="0" borderId="6" xfId="1" applyNumberFormat="1" applyBorder="1" applyAlignment="1">
      <alignment horizontal="center"/>
    </xf>
    <xf numFmtId="12" fontId="1" fillId="0" borderId="6" xfId="1" applyNumberFormat="1" applyBorder="1"/>
    <xf numFmtId="49" fontId="1" fillId="0" borderId="3" xfId="1" applyNumberFormat="1" applyBorder="1" applyAlignment="1">
      <alignment horizontal="center" vertical="center"/>
    </xf>
    <xf numFmtId="49" fontId="1" fillId="0" borderId="8" xfId="1" applyNumberFormat="1" applyBorder="1" applyAlignment="1">
      <alignment horizontal="center" vertical="center"/>
    </xf>
    <xf numFmtId="0" fontId="5" fillId="0" borderId="10" xfId="2" applyFont="1" applyBorder="1" applyAlignment="1">
      <alignment horizontal="center"/>
    </xf>
    <xf numFmtId="0" fontId="1" fillId="0" borderId="2" xfId="2" applyBorder="1" applyAlignment="1">
      <alignment horizontal="left"/>
    </xf>
    <xf numFmtId="49" fontId="1" fillId="0" borderId="2" xfId="2" applyNumberFormat="1" applyBorder="1" applyAlignment="1">
      <alignment horizontal="center"/>
    </xf>
    <xf numFmtId="2" fontId="6" fillId="0" borderId="2" xfId="2" applyNumberFormat="1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10" xfId="2" applyBorder="1" applyAlignment="1">
      <alignment horizontal="center"/>
    </xf>
    <xf numFmtId="0" fontId="1" fillId="0" borderId="5" xfId="2" applyBorder="1" applyAlignment="1">
      <alignment horizontal="left"/>
    </xf>
    <xf numFmtId="49" fontId="1" fillId="0" borderId="5" xfId="2" applyNumberFormat="1" applyBorder="1" applyAlignment="1">
      <alignment horizontal="center"/>
    </xf>
    <xf numFmtId="2" fontId="6" fillId="0" borderId="5" xfId="2" applyNumberFormat="1" applyFont="1" applyBorder="1" applyAlignment="1">
      <alignment horizontal="center"/>
    </xf>
    <xf numFmtId="0" fontId="1" fillId="0" borderId="5" xfId="2" applyBorder="1" applyAlignment="1">
      <alignment horizontal="center"/>
    </xf>
    <xf numFmtId="0" fontId="1" fillId="0" borderId="11" xfId="2" applyBorder="1" applyAlignment="1">
      <alignment horizontal="center"/>
    </xf>
    <xf numFmtId="49" fontId="1" fillId="0" borderId="5" xfId="2" applyNumberFormat="1" applyBorder="1" applyAlignment="1">
      <alignment horizontal="left"/>
    </xf>
    <xf numFmtId="1" fontId="1" fillId="0" borderId="5" xfId="2" applyNumberFormat="1" applyBorder="1" applyAlignment="1">
      <alignment horizontal="center" vertical="center"/>
    </xf>
    <xf numFmtId="49" fontId="1" fillId="0" borderId="7" xfId="2" applyNumberFormat="1" applyBorder="1" applyAlignment="1">
      <alignment horizontal="left"/>
    </xf>
    <xf numFmtId="49" fontId="1" fillId="0" borderId="7" xfId="2" applyNumberFormat="1" applyBorder="1" applyAlignment="1">
      <alignment horizontal="center"/>
    </xf>
    <xf numFmtId="2" fontId="6" fillId="0" borderId="7" xfId="2" applyNumberFormat="1" applyFont="1" applyBorder="1" applyAlignment="1">
      <alignment horizontal="center"/>
    </xf>
    <xf numFmtId="1" fontId="1" fillId="0" borderId="7" xfId="2" applyNumberFormat="1" applyBorder="1" applyAlignment="1">
      <alignment horizontal="center" vertical="center"/>
    </xf>
    <xf numFmtId="0" fontId="1" fillId="0" borderId="7" xfId="2" applyBorder="1" applyAlignment="1">
      <alignment horizontal="center"/>
    </xf>
    <xf numFmtId="0" fontId="1" fillId="0" borderId="12" xfId="2" applyBorder="1" applyAlignment="1">
      <alignment horizontal="center"/>
    </xf>
    <xf numFmtId="49" fontId="1" fillId="0" borderId="10" xfId="1" applyNumberFormat="1" applyBorder="1" applyAlignment="1">
      <alignment horizontal="center" vertical="center"/>
    </xf>
    <xf numFmtId="49" fontId="1" fillId="0" borderId="12" xfId="1" applyNumberFormat="1" applyBorder="1" applyAlignment="1">
      <alignment horizontal="center" vertical="center"/>
    </xf>
    <xf numFmtId="0" fontId="1" fillId="0" borderId="10" xfId="1" applyBorder="1"/>
    <xf numFmtId="49" fontId="1" fillId="0" borderId="1" xfId="1" applyNumberForma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6" xfId="1" applyBorder="1" applyAlignment="1">
      <alignment vertical="center" wrapText="1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8" xfId="1" applyBorder="1" applyAlignment="1">
      <alignment vertical="center" wrapText="1"/>
    </xf>
    <xf numFmtId="0" fontId="1" fillId="0" borderId="9" xfId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/>
    </xf>
    <xf numFmtId="49" fontId="1" fillId="0" borderId="1" xfId="1" applyNumberForma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wrapText="1"/>
    </xf>
    <xf numFmtId="0" fontId="2" fillId="0" borderId="4" xfId="1" applyFont="1" applyBorder="1" applyAlignment="1">
      <alignment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wrapText="1"/>
    </xf>
    <xf numFmtId="0" fontId="2" fillId="0" borderId="6" xfId="1" applyFont="1" applyBorder="1" applyAlignment="1">
      <alignment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5" fillId="3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2" fillId="0" borderId="1" xfId="1" applyFont="1" applyBorder="1" applyAlignment="1">
      <alignment wrapText="1"/>
    </xf>
    <xf numFmtId="49" fontId="1" fillId="0" borderId="2" xfId="1" applyNumberFormat="1" applyBorder="1" applyAlignment="1">
      <alignment horizontal="center"/>
    </xf>
    <xf numFmtId="49" fontId="1" fillId="0" borderId="3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2" fillId="0" borderId="3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5" fillId="6" borderId="13" xfId="1" applyFont="1" applyFill="1" applyBorder="1" applyAlignment="1">
      <alignment horizontal="center"/>
    </xf>
    <xf numFmtId="0" fontId="5" fillId="6" borderId="14" xfId="1" applyFont="1" applyFill="1" applyBorder="1" applyAlignment="1">
      <alignment horizontal="center"/>
    </xf>
    <xf numFmtId="0" fontId="5" fillId="6" borderId="15" xfId="1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8" borderId="1" xfId="1" applyFont="1" applyFill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4" fillId="9" borderId="1" xfId="1" applyFont="1" applyFill="1" applyBorder="1" applyAlignment="1">
      <alignment horizont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10" borderId="1" xfId="1" applyFont="1" applyFill="1" applyBorder="1" applyAlignment="1">
      <alignment horizont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5" fillId="11" borderId="13" xfId="1" applyFont="1" applyFill="1" applyBorder="1" applyAlignment="1">
      <alignment horizontal="center"/>
    </xf>
    <xf numFmtId="0" fontId="5" fillId="11" borderId="14" xfId="1" applyFont="1" applyFill="1" applyBorder="1" applyAlignment="1">
      <alignment horizontal="center"/>
    </xf>
    <xf numFmtId="0" fontId="5" fillId="11" borderId="15" xfId="1" applyFont="1" applyFill="1" applyBorder="1" applyAlignment="1">
      <alignment horizontal="center"/>
    </xf>
    <xf numFmtId="49" fontId="1" fillId="0" borderId="2" xfId="1" applyNumberFormat="1" applyBorder="1" applyAlignment="1">
      <alignment horizontal="center" wrapText="1"/>
    </xf>
    <xf numFmtId="49" fontId="1" fillId="0" borderId="7" xfId="1" applyNumberFormat="1" applyBorder="1" applyAlignment="1">
      <alignment horizontal="center"/>
    </xf>
    <xf numFmtId="49" fontId="1" fillId="0" borderId="8" xfId="1" applyNumberFormat="1" applyBorder="1" applyAlignment="1">
      <alignment horizontal="center"/>
    </xf>
    <xf numFmtId="49" fontId="1" fillId="0" borderId="9" xfId="1" applyNumberFormat="1" applyBorder="1" applyAlignment="1">
      <alignment horizontal="center"/>
    </xf>
    <xf numFmtId="49" fontId="1" fillId="0" borderId="5" xfId="1" applyNumberFormat="1" applyBorder="1" applyAlignment="1">
      <alignment horizontal="center"/>
    </xf>
    <xf numFmtId="49" fontId="1" fillId="0" borderId="0" xfId="1" applyNumberFormat="1" applyAlignment="1">
      <alignment horizontal="center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center"/>
    </xf>
    <xf numFmtId="0" fontId="5" fillId="5" borderId="13" xfId="1" applyFon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12" borderId="13" xfId="1" applyFont="1" applyFill="1" applyBorder="1" applyAlignment="1">
      <alignment horizontal="center" vertical="center"/>
    </xf>
    <xf numFmtId="0" fontId="5" fillId="12" borderId="14" xfId="1" applyFont="1" applyFill="1" applyBorder="1" applyAlignment="1">
      <alignment horizontal="center" vertical="center"/>
    </xf>
    <xf numFmtId="0" fontId="5" fillId="12" borderId="15" xfId="1" applyFont="1" applyFill="1" applyBorder="1" applyAlignment="1">
      <alignment horizontal="center" vertical="center"/>
    </xf>
    <xf numFmtId="0" fontId="4" fillId="9" borderId="1" xfId="2" applyFont="1" applyFill="1" applyBorder="1" applyAlignment="1">
      <alignment horizontal="center"/>
    </xf>
    <xf numFmtId="49" fontId="1" fillId="0" borderId="6" xfId="1" applyNumberFormat="1" applyBorder="1" applyAlignment="1">
      <alignment horizontal="center"/>
    </xf>
  </cellXfs>
  <cellStyles count="3">
    <cellStyle name="Normal" xfId="0" builtinId="0"/>
    <cellStyle name="Normal 2" xfId="1" xr:uid="{9E9CE848-73AE-410C-BB78-AE70C92E38F5}"/>
    <cellStyle name="Normal 3 2" xfId="2" xr:uid="{2573FF9F-E3B8-4412-8069-10995391F4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38100</xdr:rowOff>
    </xdr:from>
    <xdr:to>
      <xdr:col>2</xdr:col>
      <xdr:colOff>342900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F280DF-BA30-4804-BE8A-9987F515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8100"/>
          <a:ext cx="14001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704850</xdr:colOff>
      <xdr:row>23</xdr:row>
      <xdr:rowOff>104775</xdr:rowOff>
    </xdr:from>
    <xdr:to>
      <xdr:col>2</xdr:col>
      <xdr:colOff>409575</xdr:colOff>
      <xdr:row>27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EF7B86-2B54-4869-AC19-6D768C3A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048125"/>
          <a:ext cx="1219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144</xdr:row>
      <xdr:rowOff>76200</xdr:rowOff>
    </xdr:from>
    <xdr:to>
      <xdr:col>2</xdr:col>
      <xdr:colOff>438150</xdr:colOff>
      <xdr:row>148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723D09-898C-4151-9485-4576018D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5917525"/>
          <a:ext cx="1238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50</xdr:row>
      <xdr:rowOff>47625</xdr:rowOff>
    </xdr:from>
    <xdr:to>
      <xdr:col>2</xdr:col>
      <xdr:colOff>361950</xdr:colOff>
      <xdr:row>54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1716313-239D-4AC8-8C41-FF48B95E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620125"/>
          <a:ext cx="1362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571500</xdr:colOff>
      <xdr:row>73</xdr:row>
      <xdr:rowOff>47625</xdr:rowOff>
    </xdr:from>
    <xdr:to>
      <xdr:col>2</xdr:col>
      <xdr:colOff>400050</xdr:colOff>
      <xdr:row>77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D5A1B81-C53F-4F53-939E-7F43968A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563475"/>
          <a:ext cx="1343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168</xdr:row>
      <xdr:rowOff>47625</xdr:rowOff>
    </xdr:from>
    <xdr:to>
      <xdr:col>2</xdr:col>
      <xdr:colOff>419100</xdr:colOff>
      <xdr:row>172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982A95B-DABB-4684-A230-CFF25E45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9898975"/>
          <a:ext cx="12668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533400</xdr:colOff>
      <xdr:row>97</xdr:row>
      <xdr:rowOff>38100</xdr:rowOff>
    </xdr:from>
    <xdr:to>
      <xdr:col>2</xdr:col>
      <xdr:colOff>447675</xdr:colOff>
      <xdr:row>101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0316FD6-A530-4B26-8517-304FEE68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259300"/>
          <a:ext cx="14287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552450</xdr:colOff>
      <xdr:row>121</xdr:row>
      <xdr:rowOff>19050</xdr:rowOff>
    </xdr:from>
    <xdr:to>
      <xdr:col>2</xdr:col>
      <xdr:colOff>219075</xdr:colOff>
      <xdr:row>121</xdr:row>
      <xdr:rowOff>666750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FB1EB4B-68A9-4162-8A7D-36D95E37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55050"/>
          <a:ext cx="1181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600075</xdr:colOff>
      <xdr:row>198</xdr:row>
      <xdr:rowOff>57150</xdr:rowOff>
    </xdr:from>
    <xdr:to>
      <xdr:col>2</xdr:col>
      <xdr:colOff>457200</xdr:colOff>
      <xdr:row>202</xdr:row>
      <xdr:rowOff>133350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58080C3-C0AA-455E-8391-6CB2152C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4766250"/>
          <a:ext cx="1371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253</xdr:row>
      <xdr:rowOff>38100</xdr:rowOff>
    </xdr:from>
    <xdr:to>
      <xdr:col>2</xdr:col>
      <xdr:colOff>323850</xdr:colOff>
      <xdr:row>257</xdr:row>
      <xdr:rowOff>114300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2C143FD-996C-4F12-AE2D-F6B6AF65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3653075"/>
          <a:ext cx="1381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561975</xdr:colOff>
      <xdr:row>225</xdr:row>
      <xdr:rowOff>28575</xdr:rowOff>
    </xdr:from>
    <xdr:to>
      <xdr:col>2</xdr:col>
      <xdr:colOff>419100</xdr:colOff>
      <xdr:row>229</xdr:row>
      <xdr:rowOff>104775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CF78AC8-788E-4533-9382-0C022443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9109650"/>
          <a:ext cx="1371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533400</xdr:colOff>
      <xdr:row>308</xdr:row>
      <xdr:rowOff>66675</xdr:rowOff>
    </xdr:from>
    <xdr:to>
      <xdr:col>2</xdr:col>
      <xdr:colOff>247650</xdr:colOff>
      <xdr:row>309</xdr:row>
      <xdr:rowOff>466725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1DD9CFF-0506-462D-AC8D-73F686A3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2635150"/>
          <a:ext cx="12287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533400</xdr:colOff>
      <xdr:row>320</xdr:row>
      <xdr:rowOff>66675</xdr:rowOff>
    </xdr:from>
    <xdr:to>
      <xdr:col>2</xdr:col>
      <xdr:colOff>323850</xdr:colOff>
      <xdr:row>321</xdr:row>
      <xdr:rowOff>485775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C7AE3D6-F908-4E44-BA3A-370F6FA4C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4940200"/>
          <a:ext cx="13049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358</xdr:row>
      <xdr:rowOff>104775</xdr:rowOff>
    </xdr:from>
    <xdr:to>
      <xdr:col>2</xdr:col>
      <xdr:colOff>352425</xdr:colOff>
      <xdr:row>360</xdr:row>
      <xdr:rowOff>257175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6600025-0AA9-484F-AE1B-868F0A5D6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1607700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381</xdr:row>
      <xdr:rowOff>95250</xdr:rowOff>
    </xdr:from>
    <xdr:to>
      <xdr:col>2</xdr:col>
      <xdr:colOff>323850</xdr:colOff>
      <xdr:row>383</xdr:row>
      <xdr:rowOff>228600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598B1D0-D0B3-49CE-9B6D-D5C1CE67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5589150"/>
          <a:ext cx="13430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426</xdr:row>
      <xdr:rowOff>171450</xdr:rowOff>
    </xdr:from>
    <xdr:to>
      <xdr:col>2</xdr:col>
      <xdr:colOff>257175</xdr:colOff>
      <xdr:row>428</xdr:row>
      <xdr:rowOff>161925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8A28747-D360-44DB-8851-F0B1F7E6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73504425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619125</xdr:colOff>
      <xdr:row>441</xdr:row>
      <xdr:rowOff>66675</xdr:rowOff>
    </xdr:from>
    <xdr:to>
      <xdr:col>2</xdr:col>
      <xdr:colOff>228600</xdr:colOff>
      <xdr:row>442</xdr:row>
      <xdr:rowOff>295275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4A78711-591E-4139-B683-4A030A5C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76285725"/>
          <a:ext cx="1123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828675</xdr:colOff>
      <xdr:row>506</xdr:row>
      <xdr:rowOff>28575</xdr:rowOff>
    </xdr:from>
    <xdr:to>
      <xdr:col>2</xdr:col>
      <xdr:colOff>219075</xdr:colOff>
      <xdr:row>507</xdr:row>
      <xdr:rowOff>371475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CAFC5144-30D2-49C4-9DE6-81783F8F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87782400"/>
          <a:ext cx="9048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657225</xdr:colOff>
      <xdr:row>410</xdr:row>
      <xdr:rowOff>114300</xdr:rowOff>
    </xdr:from>
    <xdr:to>
      <xdr:col>2</xdr:col>
      <xdr:colOff>285750</xdr:colOff>
      <xdr:row>411</xdr:row>
      <xdr:rowOff>590550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E09B26C2-EFC3-4670-85E2-8750E346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70399275"/>
          <a:ext cx="1143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895350</xdr:colOff>
      <xdr:row>474</xdr:row>
      <xdr:rowOff>66675</xdr:rowOff>
    </xdr:from>
    <xdr:to>
      <xdr:col>1</xdr:col>
      <xdr:colOff>428625</xdr:colOff>
      <xdr:row>475</xdr:row>
      <xdr:rowOff>314325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305A698-3450-4287-93C9-8D3107C9D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822007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657225</xdr:colOff>
      <xdr:row>341</xdr:row>
      <xdr:rowOff>47625</xdr:rowOff>
    </xdr:from>
    <xdr:to>
      <xdr:col>2</xdr:col>
      <xdr:colOff>276225</xdr:colOff>
      <xdr:row>344</xdr:row>
      <xdr:rowOff>0</xdr:rowOff>
    </xdr:to>
    <xdr:pic>
      <xdr:nvPicPr>
        <xdr:cNvPr id="22" name="Picture 21" descr="NHC">
          <a:extLst>
            <a:ext uri="{FF2B5EF4-FFF2-40B4-BE49-F238E27FC236}">
              <a16:creationId xmlns:a16="http://schemas.microsoft.com/office/drawing/2014/main" id="{623EBEAB-B85E-458E-87EE-B7F4EB11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8797825"/>
          <a:ext cx="11334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600075</xdr:colOff>
      <xdr:row>38</xdr:row>
      <xdr:rowOff>38100</xdr:rowOff>
    </xdr:from>
    <xdr:to>
      <xdr:col>2</xdr:col>
      <xdr:colOff>152400</xdr:colOff>
      <xdr:row>41</xdr:row>
      <xdr:rowOff>123825</xdr:rowOff>
    </xdr:to>
    <xdr:pic>
      <xdr:nvPicPr>
        <xdr:cNvPr id="23" name="Picture 25">
          <a:extLst>
            <a:ext uri="{FF2B5EF4-FFF2-40B4-BE49-F238E27FC236}">
              <a16:creationId xmlns:a16="http://schemas.microsoft.com/office/drawing/2014/main" id="{DEF280F5-3901-4516-B673-AC88F35F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553200"/>
          <a:ext cx="1066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581025</xdr:colOff>
      <xdr:row>331</xdr:row>
      <xdr:rowOff>114300</xdr:rowOff>
    </xdr:from>
    <xdr:to>
      <xdr:col>2</xdr:col>
      <xdr:colOff>276225</xdr:colOff>
      <xdr:row>334</xdr:row>
      <xdr:rowOff>9525</xdr:rowOff>
    </xdr:to>
    <xdr:pic>
      <xdr:nvPicPr>
        <xdr:cNvPr id="24" name="Picture 27" descr="NCCFZY">
          <a:extLst>
            <a:ext uri="{FF2B5EF4-FFF2-40B4-BE49-F238E27FC236}">
              <a16:creationId xmlns:a16="http://schemas.microsoft.com/office/drawing/2014/main" id="{4870C425-C0E6-487C-91F6-29FB7240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7235725"/>
          <a:ext cx="1209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275</xdr:row>
      <xdr:rowOff>114300</xdr:rowOff>
    </xdr:from>
    <xdr:to>
      <xdr:col>2</xdr:col>
      <xdr:colOff>200025</xdr:colOff>
      <xdr:row>279</xdr:row>
      <xdr:rowOff>57150</xdr:rowOff>
    </xdr:to>
    <xdr:pic>
      <xdr:nvPicPr>
        <xdr:cNvPr id="25" name="Picture 11">
          <a:extLst>
            <a:ext uri="{FF2B5EF4-FFF2-40B4-BE49-F238E27FC236}">
              <a16:creationId xmlns:a16="http://schemas.microsoft.com/office/drawing/2014/main" id="{E755C086-EB58-4A3F-9270-613BD8F9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7291625"/>
          <a:ext cx="1200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519</xdr:row>
      <xdr:rowOff>76200</xdr:rowOff>
    </xdr:from>
    <xdr:to>
      <xdr:col>3</xdr:col>
      <xdr:colOff>38100</xdr:colOff>
      <xdr:row>521</xdr:row>
      <xdr:rowOff>190500</xdr:rowOff>
    </xdr:to>
    <xdr:pic>
      <xdr:nvPicPr>
        <xdr:cNvPr id="26" name="Picture 29" descr="NC HANDLE NUT ZINC.JPG">
          <a:extLst>
            <a:ext uri="{FF2B5EF4-FFF2-40B4-BE49-F238E27FC236}">
              <a16:creationId xmlns:a16="http://schemas.microsoft.com/office/drawing/2014/main" id="{10314FEE-3BFF-452A-A92C-6D1EA834A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0373200"/>
          <a:ext cx="1695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847725</xdr:colOff>
      <xdr:row>460</xdr:row>
      <xdr:rowOff>133350</xdr:rowOff>
    </xdr:from>
    <xdr:to>
      <xdr:col>2</xdr:col>
      <xdr:colOff>171450</xdr:colOff>
      <xdr:row>462</xdr:row>
      <xdr:rowOff>228600</xdr:rowOff>
    </xdr:to>
    <xdr:pic>
      <xdr:nvPicPr>
        <xdr:cNvPr id="27" name="Picture 32" descr="nsccz.jpg">
          <a:extLst>
            <a:ext uri="{FF2B5EF4-FFF2-40B4-BE49-F238E27FC236}">
              <a16:creationId xmlns:a16="http://schemas.microsoft.com/office/drawing/2014/main" id="{78FBF858-2A3C-4E93-B3C5-531B0E6F9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9543275"/>
          <a:ext cx="838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533400</xdr:colOff>
      <xdr:row>291</xdr:row>
      <xdr:rowOff>47625</xdr:rowOff>
    </xdr:from>
    <xdr:to>
      <xdr:col>2</xdr:col>
      <xdr:colOff>276225</xdr:colOff>
      <xdr:row>295</xdr:row>
      <xdr:rowOff>85725</xdr:rowOff>
    </xdr:to>
    <xdr:pic>
      <xdr:nvPicPr>
        <xdr:cNvPr id="28" name="Picture 31" descr="NncT2.jpg">
          <a:extLst>
            <a:ext uri="{FF2B5EF4-FFF2-40B4-BE49-F238E27FC236}">
              <a16:creationId xmlns:a16="http://schemas.microsoft.com/office/drawing/2014/main" id="{C36716F0-A6AC-490D-9849-05E5B6294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9815750"/>
          <a:ext cx="12573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535</xdr:row>
      <xdr:rowOff>19050</xdr:rowOff>
    </xdr:from>
    <xdr:to>
      <xdr:col>2</xdr:col>
      <xdr:colOff>390525</xdr:colOff>
      <xdr:row>538</xdr:row>
      <xdr:rowOff>95250</xdr:rowOff>
    </xdr:to>
    <xdr:pic>
      <xdr:nvPicPr>
        <xdr:cNvPr id="29" name="Picture 29" descr="TEE NUT-3P.jpg">
          <a:extLst>
            <a:ext uri="{FF2B5EF4-FFF2-40B4-BE49-F238E27FC236}">
              <a16:creationId xmlns:a16="http://schemas.microsoft.com/office/drawing/2014/main" id="{290B081B-73F2-4D5B-8DFF-E0FC49D32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3021150"/>
          <a:ext cx="16097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742950</xdr:colOff>
      <xdr:row>92</xdr:row>
      <xdr:rowOff>114300</xdr:rowOff>
    </xdr:from>
    <xdr:to>
      <xdr:col>2</xdr:col>
      <xdr:colOff>95250</xdr:colOff>
      <xdr:row>92</xdr:row>
      <xdr:rowOff>723900</xdr:rowOff>
    </xdr:to>
    <xdr:pic>
      <xdr:nvPicPr>
        <xdr:cNvPr id="30" name="yui_3_5_1_1_1610566667416_757" descr="https://tse1.mm.bing.net/th?id=OIP.JvEhhQsZgOF46xGjJj-SIwAAAA&amp;pid=Api&amp;P=0&amp;w=300&amp;h=300">
          <a:extLst>
            <a:ext uri="{FF2B5EF4-FFF2-40B4-BE49-F238E27FC236}">
              <a16:creationId xmlns:a16="http://schemas.microsoft.com/office/drawing/2014/main" id="{1C213706-563B-4F28-8E99-EA591ED8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5887700"/>
          <a:ext cx="866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91AA2-394A-4FAB-AA93-C0EE6F07DE8B}">
  <dimension ref="A1:K603"/>
  <sheetViews>
    <sheetView showZeros="0" tabSelected="1" zoomScaleNormal="100" zoomScaleSheetLayoutView="75" workbookViewId="0">
      <selection activeCell="K1" sqref="K1"/>
    </sheetView>
  </sheetViews>
  <sheetFormatPr defaultRowHeight="12.75" x14ac:dyDescent="0.2"/>
  <cols>
    <col min="1" max="1" width="16" style="157" customWidth="1"/>
    <col min="2" max="2" width="6.7109375" style="119" customWidth="1"/>
    <col min="3" max="3" width="7.5703125" style="119" customWidth="1"/>
    <col min="4" max="4" width="6.7109375" style="119" customWidth="1"/>
    <col min="5" max="5" width="14.7109375" style="119" customWidth="1"/>
    <col min="6" max="7" width="6.7109375" style="119" customWidth="1"/>
    <col min="8" max="8" width="14.7109375" style="77" customWidth="1"/>
    <col min="9" max="10" width="6.7109375" style="77" customWidth="1"/>
    <col min="11" max="256" width="9.140625" style="77"/>
    <col min="257" max="257" width="16" style="77" customWidth="1"/>
    <col min="258" max="258" width="6.7109375" style="77" customWidth="1"/>
    <col min="259" max="259" width="7.5703125" style="77" customWidth="1"/>
    <col min="260" max="260" width="6.7109375" style="77" customWidth="1"/>
    <col min="261" max="261" width="16.7109375" style="77" customWidth="1"/>
    <col min="262" max="263" width="6.7109375" style="77" customWidth="1"/>
    <col min="264" max="264" width="16.7109375" style="77" customWidth="1"/>
    <col min="265" max="266" width="6.7109375" style="77" customWidth="1"/>
    <col min="267" max="512" width="9.140625" style="77"/>
    <col min="513" max="513" width="16" style="77" customWidth="1"/>
    <col min="514" max="514" width="6.7109375" style="77" customWidth="1"/>
    <col min="515" max="515" width="7.5703125" style="77" customWidth="1"/>
    <col min="516" max="516" width="6.7109375" style="77" customWidth="1"/>
    <col min="517" max="517" width="16.7109375" style="77" customWidth="1"/>
    <col min="518" max="519" width="6.7109375" style="77" customWidth="1"/>
    <col min="520" max="520" width="16.7109375" style="77" customWidth="1"/>
    <col min="521" max="522" width="6.7109375" style="77" customWidth="1"/>
    <col min="523" max="768" width="9.140625" style="77"/>
    <col min="769" max="769" width="16" style="77" customWidth="1"/>
    <col min="770" max="770" width="6.7109375" style="77" customWidth="1"/>
    <col min="771" max="771" width="7.5703125" style="77" customWidth="1"/>
    <col min="772" max="772" width="6.7109375" style="77" customWidth="1"/>
    <col min="773" max="773" width="16.7109375" style="77" customWidth="1"/>
    <col min="774" max="775" width="6.7109375" style="77" customWidth="1"/>
    <col min="776" max="776" width="16.7109375" style="77" customWidth="1"/>
    <col min="777" max="778" width="6.7109375" style="77" customWidth="1"/>
    <col min="779" max="1024" width="9.140625" style="77"/>
    <col min="1025" max="1025" width="16" style="77" customWidth="1"/>
    <col min="1026" max="1026" width="6.7109375" style="77" customWidth="1"/>
    <col min="1027" max="1027" width="7.5703125" style="77" customWidth="1"/>
    <col min="1028" max="1028" width="6.7109375" style="77" customWidth="1"/>
    <col min="1029" max="1029" width="16.7109375" style="77" customWidth="1"/>
    <col min="1030" max="1031" width="6.7109375" style="77" customWidth="1"/>
    <col min="1032" max="1032" width="16.7109375" style="77" customWidth="1"/>
    <col min="1033" max="1034" width="6.7109375" style="77" customWidth="1"/>
    <col min="1035" max="1280" width="9.140625" style="77"/>
    <col min="1281" max="1281" width="16" style="77" customWidth="1"/>
    <col min="1282" max="1282" width="6.7109375" style="77" customWidth="1"/>
    <col min="1283" max="1283" width="7.5703125" style="77" customWidth="1"/>
    <col min="1284" max="1284" width="6.7109375" style="77" customWidth="1"/>
    <col min="1285" max="1285" width="16.7109375" style="77" customWidth="1"/>
    <col min="1286" max="1287" width="6.7109375" style="77" customWidth="1"/>
    <col min="1288" max="1288" width="16.7109375" style="77" customWidth="1"/>
    <col min="1289" max="1290" width="6.7109375" style="77" customWidth="1"/>
    <col min="1291" max="1536" width="9.140625" style="77"/>
    <col min="1537" max="1537" width="16" style="77" customWidth="1"/>
    <col min="1538" max="1538" width="6.7109375" style="77" customWidth="1"/>
    <col min="1539" max="1539" width="7.5703125" style="77" customWidth="1"/>
    <col min="1540" max="1540" width="6.7109375" style="77" customWidth="1"/>
    <col min="1541" max="1541" width="16.7109375" style="77" customWidth="1"/>
    <col min="1542" max="1543" width="6.7109375" style="77" customWidth="1"/>
    <col min="1544" max="1544" width="16.7109375" style="77" customWidth="1"/>
    <col min="1545" max="1546" width="6.7109375" style="77" customWidth="1"/>
    <col min="1547" max="1792" width="9.140625" style="77"/>
    <col min="1793" max="1793" width="16" style="77" customWidth="1"/>
    <col min="1794" max="1794" width="6.7109375" style="77" customWidth="1"/>
    <col min="1795" max="1795" width="7.5703125" style="77" customWidth="1"/>
    <col min="1796" max="1796" width="6.7109375" style="77" customWidth="1"/>
    <col min="1797" max="1797" width="16.7109375" style="77" customWidth="1"/>
    <col min="1798" max="1799" width="6.7109375" style="77" customWidth="1"/>
    <col min="1800" max="1800" width="16.7109375" style="77" customWidth="1"/>
    <col min="1801" max="1802" width="6.7109375" style="77" customWidth="1"/>
    <col min="1803" max="2048" width="9.140625" style="77"/>
    <col min="2049" max="2049" width="16" style="77" customWidth="1"/>
    <col min="2050" max="2050" width="6.7109375" style="77" customWidth="1"/>
    <col min="2051" max="2051" width="7.5703125" style="77" customWidth="1"/>
    <col min="2052" max="2052" width="6.7109375" style="77" customWidth="1"/>
    <col min="2053" max="2053" width="16.7109375" style="77" customWidth="1"/>
    <col min="2054" max="2055" width="6.7109375" style="77" customWidth="1"/>
    <col min="2056" max="2056" width="16.7109375" style="77" customWidth="1"/>
    <col min="2057" max="2058" width="6.7109375" style="77" customWidth="1"/>
    <col min="2059" max="2304" width="9.140625" style="77"/>
    <col min="2305" max="2305" width="16" style="77" customWidth="1"/>
    <col min="2306" max="2306" width="6.7109375" style="77" customWidth="1"/>
    <col min="2307" max="2307" width="7.5703125" style="77" customWidth="1"/>
    <col min="2308" max="2308" width="6.7109375" style="77" customWidth="1"/>
    <col min="2309" max="2309" width="16.7109375" style="77" customWidth="1"/>
    <col min="2310" max="2311" width="6.7109375" style="77" customWidth="1"/>
    <col min="2312" max="2312" width="16.7109375" style="77" customWidth="1"/>
    <col min="2313" max="2314" width="6.7109375" style="77" customWidth="1"/>
    <col min="2315" max="2560" width="9.140625" style="77"/>
    <col min="2561" max="2561" width="16" style="77" customWidth="1"/>
    <col min="2562" max="2562" width="6.7109375" style="77" customWidth="1"/>
    <col min="2563" max="2563" width="7.5703125" style="77" customWidth="1"/>
    <col min="2564" max="2564" width="6.7109375" style="77" customWidth="1"/>
    <col min="2565" max="2565" width="16.7109375" style="77" customWidth="1"/>
    <col min="2566" max="2567" width="6.7109375" style="77" customWidth="1"/>
    <col min="2568" max="2568" width="16.7109375" style="77" customWidth="1"/>
    <col min="2569" max="2570" width="6.7109375" style="77" customWidth="1"/>
    <col min="2571" max="2816" width="9.140625" style="77"/>
    <col min="2817" max="2817" width="16" style="77" customWidth="1"/>
    <col min="2818" max="2818" width="6.7109375" style="77" customWidth="1"/>
    <col min="2819" max="2819" width="7.5703125" style="77" customWidth="1"/>
    <col min="2820" max="2820" width="6.7109375" style="77" customWidth="1"/>
    <col min="2821" max="2821" width="16.7109375" style="77" customWidth="1"/>
    <col min="2822" max="2823" width="6.7109375" style="77" customWidth="1"/>
    <col min="2824" max="2824" width="16.7109375" style="77" customWidth="1"/>
    <col min="2825" max="2826" width="6.7109375" style="77" customWidth="1"/>
    <col min="2827" max="3072" width="9.140625" style="77"/>
    <col min="3073" max="3073" width="16" style="77" customWidth="1"/>
    <col min="3074" max="3074" width="6.7109375" style="77" customWidth="1"/>
    <col min="3075" max="3075" width="7.5703125" style="77" customWidth="1"/>
    <col min="3076" max="3076" width="6.7109375" style="77" customWidth="1"/>
    <col min="3077" max="3077" width="16.7109375" style="77" customWidth="1"/>
    <col min="3078" max="3079" width="6.7109375" style="77" customWidth="1"/>
    <col min="3080" max="3080" width="16.7109375" style="77" customWidth="1"/>
    <col min="3081" max="3082" width="6.7109375" style="77" customWidth="1"/>
    <col min="3083" max="3328" width="9.140625" style="77"/>
    <col min="3329" max="3329" width="16" style="77" customWidth="1"/>
    <col min="3330" max="3330" width="6.7109375" style="77" customWidth="1"/>
    <col min="3331" max="3331" width="7.5703125" style="77" customWidth="1"/>
    <col min="3332" max="3332" width="6.7109375" style="77" customWidth="1"/>
    <col min="3333" max="3333" width="16.7109375" style="77" customWidth="1"/>
    <col min="3334" max="3335" width="6.7109375" style="77" customWidth="1"/>
    <col min="3336" max="3336" width="16.7109375" style="77" customWidth="1"/>
    <col min="3337" max="3338" width="6.7109375" style="77" customWidth="1"/>
    <col min="3339" max="3584" width="9.140625" style="77"/>
    <col min="3585" max="3585" width="16" style="77" customWidth="1"/>
    <col min="3586" max="3586" width="6.7109375" style="77" customWidth="1"/>
    <col min="3587" max="3587" width="7.5703125" style="77" customWidth="1"/>
    <col min="3588" max="3588" width="6.7109375" style="77" customWidth="1"/>
    <col min="3589" max="3589" width="16.7109375" style="77" customWidth="1"/>
    <col min="3590" max="3591" width="6.7109375" style="77" customWidth="1"/>
    <col min="3592" max="3592" width="16.7109375" style="77" customWidth="1"/>
    <col min="3593" max="3594" width="6.7109375" style="77" customWidth="1"/>
    <col min="3595" max="3840" width="9.140625" style="77"/>
    <col min="3841" max="3841" width="16" style="77" customWidth="1"/>
    <col min="3842" max="3842" width="6.7109375" style="77" customWidth="1"/>
    <col min="3843" max="3843" width="7.5703125" style="77" customWidth="1"/>
    <col min="3844" max="3844" width="6.7109375" style="77" customWidth="1"/>
    <col min="3845" max="3845" width="16.7109375" style="77" customWidth="1"/>
    <col min="3846" max="3847" width="6.7109375" style="77" customWidth="1"/>
    <col min="3848" max="3848" width="16.7109375" style="77" customWidth="1"/>
    <col min="3849" max="3850" width="6.7109375" style="77" customWidth="1"/>
    <col min="3851" max="4096" width="9.140625" style="77"/>
    <col min="4097" max="4097" width="16" style="77" customWidth="1"/>
    <col min="4098" max="4098" width="6.7109375" style="77" customWidth="1"/>
    <col min="4099" max="4099" width="7.5703125" style="77" customWidth="1"/>
    <col min="4100" max="4100" width="6.7109375" style="77" customWidth="1"/>
    <col min="4101" max="4101" width="16.7109375" style="77" customWidth="1"/>
    <col min="4102" max="4103" width="6.7109375" style="77" customWidth="1"/>
    <col min="4104" max="4104" width="16.7109375" style="77" customWidth="1"/>
    <col min="4105" max="4106" width="6.7109375" style="77" customWidth="1"/>
    <col min="4107" max="4352" width="9.140625" style="77"/>
    <col min="4353" max="4353" width="16" style="77" customWidth="1"/>
    <col min="4354" max="4354" width="6.7109375" style="77" customWidth="1"/>
    <col min="4355" max="4355" width="7.5703125" style="77" customWidth="1"/>
    <col min="4356" max="4356" width="6.7109375" style="77" customWidth="1"/>
    <col min="4357" max="4357" width="16.7109375" style="77" customWidth="1"/>
    <col min="4358" max="4359" width="6.7109375" style="77" customWidth="1"/>
    <col min="4360" max="4360" width="16.7109375" style="77" customWidth="1"/>
    <col min="4361" max="4362" width="6.7109375" style="77" customWidth="1"/>
    <col min="4363" max="4608" width="9.140625" style="77"/>
    <col min="4609" max="4609" width="16" style="77" customWidth="1"/>
    <col min="4610" max="4610" width="6.7109375" style="77" customWidth="1"/>
    <col min="4611" max="4611" width="7.5703125" style="77" customWidth="1"/>
    <col min="4612" max="4612" width="6.7109375" style="77" customWidth="1"/>
    <col min="4613" max="4613" width="16.7109375" style="77" customWidth="1"/>
    <col min="4614" max="4615" width="6.7109375" style="77" customWidth="1"/>
    <col min="4616" max="4616" width="16.7109375" style="77" customWidth="1"/>
    <col min="4617" max="4618" width="6.7109375" style="77" customWidth="1"/>
    <col min="4619" max="4864" width="9.140625" style="77"/>
    <col min="4865" max="4865" width="16" style="77" customWidth="1"/>
    <col min="4866" max="4866" width="6.7109375" style="77" customWidth="1"/>
    <col min="4867" max="4867" width="7.5703125" style="77" customWidth="1"/>
    <col min="4868" max="4868" width="6.7109375" style="77" customWidth="1"/>
    <col min="4869" max="4869" width="16.7109375" style="77" customWidth="1"/>
    <col min="4870" max="4871" width="6.7109375" style="77" customWidth="1"/>
    <col min="4872" max="4872" width="16.7109375" style="77" customWidth="1"/>
    <col min="4873" max="4874" width="6.7109375" style="77" customWidth="1"/>
    <col min="4875" max="5120" width="9.140625" style="77"/>
    <col min="5121" max="5121" width="16" style="77" customWidth="1"/>
    <col min="5122" max="5122" width="6.7109375" style="77" customWidth="1"/>
    <col min="5123" max="5123" width="7.5703125" style="77" customWidth="1"/>
    <col min="5124" max="5124" width="6.7109375" style="77" customWidth="1"/>
    <col min="5125" max="5125" width="16.7109375" style="77" customWidth="1"/>
    <col min="5126" max="5127" width="6.7109375" style="77" customWidth="1"/>
    <col min="5128" max="5128" width="16.7109375" style="77" customWidth="1"/>
    <col min="5129" max="5130" width="6.7109375" style="77" customWidth="1"/>
    <col min="5131" max="5376" width="9.140625" style="77"/>
    <col min="5377" max="5377" width="16" style="77" customWidth="1"/>
    <col min="5378" max="5378" width="6.7109375" style="77" customWidth="1"/>
    <col min="5379" max="5379" width="7.5703125" style="77" customWidth="1"/>
    <col min="5380" max="5380" width="6.7109375" style="77" customWidth="1"/>
    <col min="5381" max="5381" width="16.7109375" style="77" customWidth="1"/>
    <col min="5382" max="5383" width="6.7109375" style="77" customWidth="1"/>
    <col min="5384" max="5384" width="16.7109375" style="77" customWidth="1"/>
    <col min="5385" max="5386" width="6.7109375" style="77" customWidth="1"/>
    <col min="5387" max="5632" width="9.140625" style="77"/>
    <col min="5633" max="5633" width="16" style="77" customWidth="1"/>
    <col min="5634" max="5634" width="6.7109375" style="77" customWidth="1"/>
    <col min="5635" max="5635" width="7.5703125" style="77" customWidth="1"/>
    <col min="5636" max="5636" width="6.7109375" style="77" customWidth="1"/>
    <col min="5637" max="5637" width="16.7109375" style="77" customWidth="1"/>
    <col min="5638" max="5639" width="6.7109375" style="77" customWidth="1"/>
    <col min="5640" max="5640" width="16.7109375" style="77" customWidth="1"/>
    <col min="5641" max="5642" width="6.7109375" style="77" customWidth="1"/>
    <col min="5643" max="5888" width="9.140625" style="77"/>
    <col min="5889" max="5889" width="16" style="77" customWidth="1"/>
    <col min="5890" max="5890" width="6.7109375" style="77" customWidth="1"/>
    <col min="5891" max="5891" width="7.5703125" style="77" customWidth="1"/>
    <col min="5892" max="5892" width="6.7109375" style="77" customWidth="1"/>
    <col min="5893" max="5893" width="16.7109375" style="77" customWidth="1"/>
    <col min="5894" max="5895" width="6.7109375" style="77" customWidth="1"/>
    <col min="5896" max="5896" width="16.7109375" style="77" customWidth="1"/>
    <col min="5897" max="5898" width="6.7109375" style="77" customWidth="1"/>
    <col min="5899" max="6144" width="9.140625" style="77"/>
    <col min="6145" max="6145" width="16" style="77" customWidth="1"/>
    <col min="6146" max="6146" width="6.7109375" style="77" customWidth="1"/>
    <col min="6147" max="6147" width="7.5703125" style="77" customWidth="1"/>
    <col min="6148" max="6148" width="6.7109375" style="77" customWidth="1"/>
    <col min="6149" max="6149" width="16.7109375" style="77" customWidth="1"/>
    <col min="6150" max="6151" width="6.7109375" style="77" customWidth="1"/>
    <col min="6152" max="6152" width="16.7109375" style="77" customWidth="1"/>
    <col min="6153" max="6154" width="6.7109375" style="77" customWidth="1"/>
    <col min="6155" max="6400" width="9.140625" style="77"/>
    <col min="6401" max="6401" width="16" style="77" customWidth="1"/>
    <col min="6402" max="6402" width="6.7109375" style="77" customWidth="1"/>
    <col min="6403" max="6403" width="7.5703125" style="77" customWidth="1"/>
    <col min="6404" max="6404" width="6.7109375" style="77" customWidth="1"/>
    <col min="6405" max="6405" width="16.7109375" style="77" customWidth="1"/>
    <col min="6406" max="6407" width="6.7109375" style="77" customWidth="1"/>
    <col min="6408" max="6408" width="16.7109375" style="77" customWidth="1"/>
    <col min="6409" max="6410" width="6.7109375" style="77" customWidth="1"/>
    <col min="6411" max="6656" width="9.140625" style="77"/>
    <col min="6657" max="6657" width="16" style="77" customWidth="1"/>
    <col min="6658" max="6658" width="6.7109375" style="77" customWidth="1"/>
    <col min="6659" max="6659" width="7.5703125" style="77" customWidth="1"/>
    <col min="6660" max="6660" width="6.7109375" style="77" customWidth="1"/>
    <col min="6661" max="6661" width="16.7109375" style="77" customWidth="1"/>
    <col min="6662" max="6663" width="6.7109375" style="77" customWidth="1"/>
    <col min="6664" max="6664" width="16.7109375" style="77" customWidth="1"/>
    <col min="6665" max="6666" width="6.7109375" style="77" customWidth="1"/>
    <col min="6667" max="6912" width="9.140625" style="77"/>
    <col min="6913" max="6913" width="16" style="77" customWidth="1"/>
    <col min="6914" max="6914" width="6.7109375" style="77" customWidth="1"/>
    <col min="6915" max="6915" width="7.5703125" style="77" customWidth="1"/>
    <col min="6916" max="6916" width="6.7109375" style="77" customWidth="1"/>
    <col min="6917" max="6917" width="16.7109375" style="77" customWidth="1"/>
    <col min="6918" max="6919" width="6.7109375" style="77" customWidth="1"/>
    <col min="6920" max="6920" width="16.7109375" style="77" customWidth="1"/>
    <col min="6921" max="6922" width="6.7109375" style="77" customWidth="1"/>
    <col min="6923" max="7168" width="9.140625" style="77"/>
    <col min="7169" max="7169" width="16" style="77" customWidth="1"/>
    <col min="7170" max="7170" width="6.7109375" style="77" customWidth="1"/>
    <col min="7171" max="7171" width="7.5703125" style="77" customWidth="1"/>
    <col min="7172" max="7172" width="6.7109375" style="77" customWidth="1"/>
    <col min="7173" max="7173" width="16.7109375" style="77" customWidth="1"/>
    <col min="7174" max="7175" width="6.7109375" style="77" customWidth="1"/>
    <col min="7176" max="7176" width="16.7109375" style="77" customWidth="1"/>
    <col min="7177" max="7178" width="6.7109375" style="77" customWidth="1"/>
    <col min="7179" max="7424" width="9.140625" style="77"/>
    <col min="7425" max="7425" width="16" style="77" customWidth="1"/>
    <col min="7426" max="7426" width="6.7109375" style="77" customWidth="1"/>
    <col min="7427" max="7427" width="7.5703125" style="77" customWidth="1"/>
    <col min="7428" max="7428" width="6.7109375" style="77" customWidth="1"/>
    <col min="7429" max="7429" width="16.7109375" style="77" customWidth="1"/>
    <col min="7430" max="7431" width="6.7109375" style="77" customWidth="1"/>
    <col min="7432" max="7432" width="16.7109375" style="77" customWidth="1"/>
    <col min="7433" max="7434" width="6.7109375" style="77" customWidth="1"/>
    <col min="7435" max="7680" width="9.140625" style="77"/>
    <col min="7681" max="7681" width="16" style="77" customWidth="1"/>
    <col min="7682" max="7682" width="6.7109375" style="77" customWidth="1"/>
    <col min="7683" max="7683" width="7.5703125" style="77" customWidth="1"/>
    <col min="7684" max="7684" width="6.7109375" style="77" customWidth="1"/>
    <col min="7685" max="7685" width="16.7109375" style="77" customWidth="1"/>
    <col min="7686" max="7687" width="6.7109375" style="77" customWidth="1"/>
    <col min="7688" max="7688" width="16.7109375" style="77" customWidth="1"/>
    <col min="7689" max="7690" width="6.7109375" style="77" customWidth="1"/>
    <col min="7691" max="7936" width="9.140625" style="77"/>
    <col min="7937" max="7937" width="16" style="77" customWidth="1"/>
    <col min="7938" max="7938" width="6.7109375" style="77" customWidth="1"/>
    <col min="7939" max="7939" width="7.5703125" style="77" customWidth="1"/>
    <col min="7940" max="7940" width="6.7109375" style="77" customWidth="1"/>
    <col min="7941" max="7941" width="16.7109375" style="77" customWidth="1"/>
    <col min="7942" max="7943" width="6.7109375" style="77" customWidth="1"/>
    <col min="7944" max="7944" width="16.7109375" style="77" customWidth="1"/>
    <col min="7945" max="7946" width="6.7109375" style="77" customWidth="1"/>
    <col min="7947" max="8192" width="9.140625" style="77"/>
    <col min="8193" max="8193" width="16" style="77" customWidth="1"/>
    <col min="8194" max="8194" width="6.7109375" style="77" customWidth="1"/>
    <col min="8195" max="8195" width="7.5703125" style="77" customWidth="1"/>
    <col min="8196" max="8196" width="6.7109375" style="77" customWidth="1"/>
    <col min="8197" max="8197" width="16.7109375" style="77" customWidth="1"/>
    <col min="8198" max="8199" width="6.7109375" style="77" customWidth="1"/>
    <col min="8200" max="8200" width="16.7109375" style="77" customWidth="1"/>
    <col min="8201" max="8202" width="6.7109375" style="77" customWidth="1"/>
    <col min="8203" max="8448" width="9.140625" style="77"/>
    <col min="8449" max="8449" width="16" style="77" customWidth="1"/>
    <col min="8450" max="8450" width="6.7109375" style="77" customWidth="1"/>
    <col min="8451" max="8451" width="7.5703125" style="77" customWidth="1"/>
    <col min="8452" max="8452" width="6.7109375" style="77" customWidth="1"/>
    <col min="8453" max="8453" width="16.7109375" style="77" customWidth="1"/>
    <col min="8454" max="8455" width="6.7109375" style="77" customWidth="1"/>
    <col min="8456" max="8456" width="16.7109375" style="77" customWidth="1"/>
    <col min="8457" max="8458" width="6.7109375" style="77" customWidth="1"/>
    <col min="8459" max="8704" width="9.140625" style="77"/>
    <col min="8705" max="8705" width="16" style="77" customWidth="1"/>
    <col min="8706" max="8706" width="6.7109375" style="77" customWidth="1"/>
    <col min="8707" max="8707" width="7.5703125" style="77" customWidth="1"/>
    <col min="8708" max="8708" width="6.7109375" style="77" customWidth="1"/>
    <col min="8709" max="8709" width="16.7109375" style="77" customWidth="1"/>
    <col min="8710" max="8711" width="6.7109375" style="77" customWidth="1"/>
    <col min="8712" max="8712" width="16.7109375" style="77" customWidth="1"/>
    <col min="8713" max="8714" width="6.7109375" style="77" customWidth="1"/>
    <col min="8715" max="8960" width="9.140625" style="77"/>
    <col min="8961" max="8961" width="16" style="77" customWidth="1"/>
    <col min="8962" max="8962" width="6.7109375" style="77" customWidth="1"/>
    <col min="8963" max="8963" width="7.5703125" style="77" customWidth="1"/>
    <col min="8964" max="8964" width="6.7109375" style="77" customWidth="1"/>
    <col min="8965" max="8965" width="16.7109375" style="77" customWidth="1"/>
    <col min="8966" max="8967" width="6.7109375" style="77" customWidth="1"/>
    <col min="8968" max="8968" width="16.7109375" style="77" customWidth="1"/>
    <col min="8969" max="8970" width="6.7109375" style="77" customWidth="1"/>
    <col min="8971" max="9216" width="9.140625" style="77"/>
    <col min="9217" max="9217" width="16" style="77" customWidth="1"/>
    <col min="9218" max="9218" width="6.7109375" style="77" customWidth="1"/>
    <col min="9219" max="9219" width="7.5703125" style="77" customWidth="1"/>
    <col min="9220" max="9220" width="6.7109375" style="77" customWidth="1"/>
    <col min="9221" max="9221" width="16.7109375" style="77" customWidth="1"/>
    <col min="9222" max="9223" width="6.7109375" style="77" customWidth="1"/>
    <col min="9224" max="9224" width="16.7109375" style="77" customWidth="1"/>
    <col min="9225" max="9226" width="6.7109375" style="77" customWidth="1"/>
    <col min="9227" max="9472" width="9.140625" style="77"/>
    <col min="9473" max="9473" width="16" style="77" customWidth="1"/>
    <col min="9474" max="9474" width="6.7109375" style="77" customWidth="1"/>
    <col min="9475" max="9475" width="7.5703125" style="77" customWidth="1"/>
    <col min="9476" max="9476" width="6.7109375" style="77" customWidth="1"/>
    <col min="9477" max="9477" width="16.7109375" style="77" customWidth="1"/>
    <col min="9478" max="9479" width="6.7109375" style="77" customWidth="1"/>
    <col min="9480" max="9480" width="16.7109375" style="77" customWidth="1"/>
    <col min="9481" max="9482" width="6.7109375" style="77" customWidth="1"/>
    <col min="9483" max="9728" width="9.140625" style="77"/>
    <col min="9729" max="9729" width="16" style="77" customWidth="1"/>
    <col min="9730" max="9730" width="6.7109375" style="77" customWidth="1"/>
    <col min="9731" max="9731" width="7.5703125" style="77" customWidth="1"/>
    <col min="9732" max="9732" width="6.7109375" style="77" customWidth="1"/>
    <col min="9733" max="9733" width="16.7109375" style="77" customWidth="1"/>
    <col min="9734" max="9735" width="6.7109375" style="77" customWidth="1"/>
    <col min="9736" max="9736" width="16.7109375" style="77" customWidth="1"/>
    <col min="9737" max="9738" width="6.7109375" style="77" customWidth="1"/>
    <col min="9739" max="9984" width="9.140625" style="77"/>
    <col min="9985" max="9985" width="16" style="77" customWidth="1"/>
    <col min="9986" max="9986" width="6.7109375" style="77" customWidth="1"/>
    <col min="9987" max="9987" width="7.5703125" style="77" customWidth="1"/>
    <col min="9988" max="9988" width="6.7109375" style="77" customWidth="1"/>
    <col min="9989" max="9989" width="16.7109375" style="77" customWidth="1"/>
    <col min="9990" max="9991" width="6.7109375" style="77" customWidth="1"/>
    <col min="9992" max="9992" width="16.7109375" style="77" customWidth="1"/>
    <col min="9993" max="9994" width="6.7109375" style="77" customWidth="1"/>
    <col min="9995" max="10240" width="9.140625" style="77"/>
    <col min="10241" max="10241" width="16" style="77" customWidth="1"/>
    <col min="10242" max="10242" width="6.7109375" style="77" customWidth="1"/>
    <col min="10243" max="10243" width="7.5703125" style="77" customWidth="1"/>
    <col min="10244" max="10244" width="6.7109375" style="77" customWidth="1"/>
    <col min="10245" max="10245" width="16.7109375" style="77" customWidth="1"/>
    <col min="10246" max="10247" width="6.7109375" style="77" customWidth="1"/>
    <col min="10248" max="10248" width="16.7109375" style="77" customWidth="1"/>
    <col min="10249" max="10250" width="6.7109375" style="77" customWidth="1"/>
    <col min="10251" max="10496" width="9.140625" style="77"/>
    <col min="10497" max="10497" width="16" style="77" customWidth="1"/>
    <col min="10498" max="10498" width="6.7109375" style="77" customWidth="1"/>
    <col min="10499" max="10499" width="7.5703125" style="77" customWidth="1"/>
    <col min="10500" max="10500" width="6.7109375" style="77" customWidth="1"/>
    <col min="10501" max="10501" width="16.7109375" style="77" customWidth="1"/>
    <col min="10502" max="10503" width="6.7109375" style="77" customWidth="1"/>
    <col min="10504" max="10504" width="16.7109375" style="77" customWidth="1"/>
    <col min="10505" max="10506" width="6.7109375" style="77" customWidth="1"/>
    <col min="10507" max="10752" width="9.140625" style="77"/>
    <col min="10753" max="10753" width="16" style="77" customWidth="1"/>
    <col min="10754" max="10754" width="6.7109375" style="77" customWidth="1"/>
    <col min="10755" max="10755" width="7.5703125" style="77" customWidth="1"/>
    <col min="10756" max="10756" width="6.7109375" style="77" customWidth="1"/>
    <col min="10757" max="10757" width="16.7109375" style="77" customWidth="1"/>
    <col min="10758" max="10759" width="6.7109375" style="77" customWidth="1"/>
    <col min="10760" max="10760" width="16.7109375" style="77" customWidth="1"/>
    <col min="10761" max="10762" width="6.7109375" style="77" customWidth="1"/>
    <col min="10763" max="11008" width="9.140625" style="77"/>
    <col min="11009" max="11009" width="16" style="77" customWidth="1"/>
    <col min="11010" max="11010" width="6.7109375" style="77" customWidth="1"/>
    <col min="11011" max="11011" width="7.5703125" style="77" customWidth="1"/>
    <col min="11012" max="11012" width="6.7109375" style="77" customWidth="1"/>
    <col min="11013" max="11013" width="16.7109375" style="77" customWidth="1"/>
    <col min="11014" max="11015" width="6.7109375" style="77" customWidth="1"/>
    <col min="11016" max="11016" width="16.7109375" style="77" customWidth="1"/>
    <col min="11017" max="11018" width="6.7109375" style="77" customWidth="1"/>
    <col min="11019" max="11264" width="9.140625" style="77"/>
    <col min="11265" max="11265" width="16" style="77" customWidth="1"/>
    <col min="11266" max="11266" width="6.7109375" style="77" customWidth="1"/>
    <col min="11267" max="11267" width="7.5703125" style="77" customWidth="1"/>
    <col min="11268" max="11268" width="6.7109375" style="77" customWidth="1"/>
    <col min="11269" max="11269" width="16.7109375" style="77" customWidth="1"/>
    <col min="11270" max="11271" width="6.7109375" style="77" customWidth="1"/>
    <col min="11272" max="11272" width="16.7109375" style="77" customWidth="1"/>
    <col min="11273" max="11274" width="6.7109375" style="77" customWidth="1"/>
    <col min="11275" max="11520" width="9.140625" style="77"/>
    <col min="11521" max="11521" width="16" style="77" customWidth="1"/>
    <col min="11522" max="11522" width="6.7109375" style="77" customWidth="1"/>
    <col min="11523" max="11523" width="7.5703125" style="77" customWidth="1"/>
    <col min="11524" max="11524" width="6.7109375" style="77" customWidth="1"/>
    <col min="11525" max="11525" width="16.7109375" style="77" customWidth="1"/>
    <col min="11526" max="11527" width="6.7109375" style="77" customWidth="1"/>
    <col min="11528" max="11528" width="16.7109375" style="77" customWidth="1"/>
    <col min="11529" max="11530" width="6.7109375" style="77" customWidth="1"/>
    <col min="11531" max="11776" width="9.140625" style="77"/>
    <col min="11777" max="11777" width="16" style="77" customWidth="1"/>
    <col min="11778" max="11778" width="6.7109375" style="77" customWidth="1"/>
    <col min="11779" max="11779" width="7.5703125" style="77" customWidth="1"/>
    <col min="11780" max="11780" width="6.7109375" style="77" customWidth="1"/>
    <col min="11781" max="11781" width="16.7109375" style="77" customWidth="1"/>
    <col min="11782" max="11783" width="6.7109375" style="77" customWidth="1"/>
    <col min="11784" max="11784" width="16.7109375" style="77" customWidth="1"/>
    <col min="11785" max="11786" width="6.7109375" style="77" customWidth="1"/>
    <col min="11787" max="12032" width="9.140625" style="77"/>
    <col min="12033" max="12033" width="16" style="77" customWidth="1"/>
    <col min="12034" max="12034" width="6.7109375" style="77" customWidth="1"/>
    <col min="12035" max="12035" width="7.5703125" style="77" customWidth="1"/>
    <col min="12036" max="12036" width="6.7109375" style="77" customWidth="1"/>
    <col min="12037" max="12037" width="16.7109375" style="77" customWidth="1"/>
    <col min="12038" max="12039" width="6.7109375" style="77" customWidth="1"/>
    <col min="12040" max="12040" width="16.7109375" style="77" customWidth="1"/>
    <col min="12041" max="12042" width="6.7109375" style="77" customWidth="1"/>
    <col min="12043" max="12288" width="9.140625" style="77"/>
    <col min="12289" max="12289" width="16" style="77" customWidth="1"/>
    <col min="12290" max="12290" width="6.7109375" style="77" customWidth="1"/>
    <col min="12291" max="12291" width="7.5703125" style="77" customWidth="1"/>
    <col min="12292" max="12292" width="6.7109375" style="77" customWidth="1"/>
    <col min="12293" max="12293" width="16.7109375" style="77" customWidth="1"/>
    <col min="12294" max="12295" width="6.7109375" style="77" customWidth="1"/>
    <col min="12296" max="12296" width="16.7109375" style="77" customWidth="1"/>
    <col min="12297" max="12298" width="6.7109375" style="77" customWidth="1"/>
    <col min="12299" max="12544" width="9.140625" style="77"/>
    <col min="12545" max="12545" width="16" style="77" customWidth="1"/>
    <col min="12546" max="12546" width="6.7109375" style="77" customWidth="1"/>
    <col min="12547" max="12547" width="7.5703125" style="77" customWidth="1"/>
    <col min="12548" max="12548" width="6.7109375" style="77" customWidth="1"/>
    <col min="12549" max="12549" width="16.7109375" style="77" customWidth="1"/>
    <col min="12550" max="12551" width="6.7109375" style="77" customWidth="1"/>
    <col min="12552" max="12552" width="16.7109375" style="77" customWidth="1"/>
    <col min="12553" max="12554" width="6.7109375" style="77" customWidth="1"/>
    <col min="12555" max="12800" width="9.140625" style="77"/>
    <col min="12801" max="12801" width="16" style="77" customWidth="1"/>
    <col min="12802" max="12802" width="6.7109375" style="77" customWidth="1"/>
    <col min="12803" max="12803" width="7.5703125" style="77" customWidth="1"/>
    <col min="12804" max="12804" width="6.7109375" style="77" customWidth="1"/>
    <col min="12805" max="12805" width="16.7109375" style="77" customWidth="1"/>
    <col min="12806" max="12807" width="6.7109375" style="77" customWidth="1"/>
    <col min="12808" max="12808" width="16.7109375" style="77" customWidth="1"/>
    <col min="12809" max="12810" width="6.7109375" style="77" customWidth="1"/>
    <col min="12811" max="13056" width="9.140625" style="77"/>
    <col min="13057" max="13057" width="16" style="77" customWidth="1"/>
    <col min="13058" max="13058" width="6.7109375" style="77" customWidth="1"/>
    <col min="13059" max="13059" width="7.5703125" style="77" customWidth="1"/>
    <col min="13060" max="13060" width="6.7109375" style="77" customWidth="1"/>
    <col min="13061" max="13061" width="16.7109375" style="77" customWidth="1"/>
    <col min="13062" max="13063" width="6.7109375" style="77" customWidth="1"/>
    <col min="13064" max="13064" width="16.7109375" style="77" customWidth="1"/>
    <col min="13065" max="13066" width="6.7109375" style="77" customWidth="1"/>
    <col min="13067" max="13312" width="9.140625" style="77"/>
    <col min="13313" max="13313" width="16" style="77" customWidth="1"/>
    <col min="13314" max="13314" width="6.7109375" style="77" customWidth="1"/>
    <col min="13315" max="13315" width="7.5703125" style="77" customWidth="1"/>
    <col min="13316" max="13316" width="6.7109375" style="77" customWidth="1"/>
    <col min="13317" max="13317" width="16.7109375" style="77" customWidth="1"/>
    <col min="13318" max="13319" width="6.7109375" style="77" customWidth="1"/>
    <col min="13320" max="13320" width="16.7109375" style="77" customWidth="1"/>
    <col min="13321" max="13322" width="6.7109375" style="77" customWidth="1"/>
    <col min="13323" max="13568" width="9.140625" style="77"/>
    <col min="13569" max="13569" width="16" style="77" customWidth="1"/>
    <col min="13570" max="13570" width="6.7109375" style="77" customWidth="1"/>
    <col min="13571" max="13571" width="7.5703125" style="77" customWidth="1"/>
    <col min="13572" max="13572" width="6.7109375" style="77" customWidth="1"/>
    <col min="13573" max="13573" width="16.7109375" style="77" customWidth="1"/>
    <col min="13574" max="13575" width="6.7109375" style="77" customWidth="1"/>
    <col min="13576" max="13576" width="16.7109375" style="77" customWidth="1"/>
    <col min="13577" max="13578" width="6.7109375" style="77" customWidth="1"/>
    <col min="13579" max="13824" width="9.140625" style="77"/>
    <col min="13825" max="13825" width="16" style="77" customWidth="1"/>
    <col min="13826" max="13826" width="6.7109375" style="77" customWidth="1"/>
    <col min="13827" max="13827" width="7.5703125" style="77" customWidth="1"/>
    <col min="13828" max="13828" width="6.7109375" style="77" customWidth="1"/>
    <col min="13829" max="13829" width="16.7109375" style="77" customWidth="1"/>
    <col min="13830" max="13831" width="6.7109375" style="77" customWidth="1"/>
    <col min="13832" max="13832" width="16.7109375" style="77" customWidth="1"/>
    <col min="13833" max="13834" width="6.7109375" style="77" customWidth="1"/>
    <col min="13835" max="14080" width="9.140625" style="77"/>
    <col min="14081" max="14081" width="16" style="77" customWidth="1"/>
    <col min="14082" max="14082" width="6.7109375" style="77" customWidth="1"/>
    <col min="14083" max="14083" width="7.5703125" style="77" customWidth="1"/>
    <col min="14084" max="14084" width="6.7109375" style="77" customWidth="1"/>
    <col min="14085" max="14085" width="16.7109375" style="77" customWidth="1"/>
    <col min="14086" max="14087" width="6.7109375" style="77" customWidth="1"/>
    <col min="14088" max="14088" width="16.7109375" style="77" customWidth="1"/>
    <col min="14089" max="14090" width="6.7109375" style="77" customWidth="1"/>
    <col min="14091" max="14336" width="9.140625" style="77"/>
    <col min="14337" max="14337" width="16" style="77" customWidth="1"/>
    <col min="14338" max="14338" width="6.7109375" style="77" customWidth="1"/>
    <col min="14339" max="14339" width="7.5703125" style="77" customWidth="1"/>
    <col min="14340" max="14340" width="6.7109375" style="77" customWidth="1"/>
    <col min="14341" max="14341" width="16.7109375" style="77" customWidth="1"/>
    <col min="14342" max="14343" width="6.7109375" style="77" customWidth="1"/>
    <col min="14344" max="14344" width="16.7109375" style="77" customWidth="1"/>
    <col min="14345" max="14346" width="6.7109375" style="77" customWidth="1"/>
    <col min="14347" max="14592" width="9.140625" style="77"/>
    <col min="14593" max="14593" width="16" style="77" customWidth="1"/>
    <col min="14594" max="14594" width="6.7109375" style="77" customWidth="1"/>
    <col min="14595" max="14595" width="7.5703125" style="77" customWidth="1"/>
    <col min="14596" max="14596" width="6.7109375" style="77" customWidth="1"/>
    <col min="14597" max="14597" width="16.7109375" style="77" customWidth="1"/>
    <col min="14598" max="14599" width="6.7109375" style="77" customWidth="1"/>
    <col min="14600" max="14600" width="16.7109375" style="77" customWidth="1"/>
    <col min="14601" max="14602" width="6.7109375" style="77" customWidth="1"/>
    <col min="14603" max="14848" width="9.140625" style="77"/>
    <col min="14849" max="14849" width="16" style="77" customWidth="1"/>
    <col min="14850" max="14850" width="6.7109375" style="77" customWidth="1"/>
    <col min="14851" max="14851" width="7.5703125" style="77" customWidth="1"/>
    <col min="14852" max="14852" width="6.7109375" style="77" customWidth="1"/>
    <col min="14853" max="14853" width="16.7109375" style="77" customWidth="1"/>
    <col min="14854" max="14855" width="6.7109375" style="77" customWidth="1"/>
    <col min="14856" max="14856" width="16.7109375" style="77" customWidth="1"/>
    <col min="14857" max="14858" width="6.7109375" style="77" customWidth="1"/>
    <col min="14859" max="15104" width="9.140625" style="77"/>
    <col min="15105" max="15105" width="16" style="77" customWidth="1"/>
    <col min="15106" max="15106" width="6.7109375" style="77" customWidth="1"/>
    <col min="15107" max="15107" width="7.5703125" style="77" customWidth="1"/>
    <col min="15108" max="15108" width="6.7109375" style="77" customWidth="1"/>
    <col min="15109" max="15109" width="16.7109375" style="77" customWidth="1"/>
    <col min="15110" max="15111" width="6.7109375" style="77" customWidth="1"/>
    <col min="15112" max="15112" width="16.7109375" style="77" customWidth="1"/>
    <col min="15113" max="15114" width="6.7109375" style="77" customWidth="1"/>
    <col min="15115" max="15360" width="9.140625" style="77"/>
    <col min="15361" max="15361" width="16" style="77" customWidth="1"/>
    <col min="15362" max="15362" width="6.7109375" style="77" customWidth="1"/>
    <col min="15363" max="15363" width="7.5703125" style="77" customWidth="1"/>
    <col min="15364" max="15364" width="6.7109375" style="77" customWidth="1"/>
    <col min="15365" max="15365" width="16.7109375" style="77" customWidth="1"/>
    <col min="15366" max="15367" width="6.7109375" style="77" customWidth="1"/>
    <col min="15368" max="15368" width="16.7109375" style="77" customWidth="1"/>
    <col min="15369" max="15370" width="6.7109375" style="77" customWidth="1"/>
    <col min="15371" max="15616" width="9.140625" style="77"/>
    <col min="15617" max="15617" width="16" style="77" customWidth="1"/>
    <col min="15618" max="15618" width="6.7109375" style="77" customWidth="1"/>
    <col min="15619" max="15619" width="7.5703125" style="77" customWidth="1"/>
    <col min="15620" max="15620" width="6.7109375" style="77" customWidth="1"/>
    <col min="15621" max="15621" width="16.7109375" style="77" customWidth="1"/>
    <col min="15622" max="15623" width="6.7109375" style="77" customWidth="1"/>
    <col min="15624" max="15624" width="16.7109375" style="77" customWidth="1"/>
    <col min="15625" max="15626" width="6.7109375" style="77" customWidth="1"/>
    <col min="15627" max="15872" width="9.140625" style="77"/>
    <col min="15873" max="15873" width="16" style="77" customWidth="1"/>
    <col min="15874" max="15874" width="6.7109375" style="77" customWidth="1"/>
    <col min="15875" max="15875" width="7.5703125" style="77" customWidth="1"/>
    <col min="15876" max="15876" width="6.7109375" style="77" customWidth="1"/>
    <col min="15877" max="15877" width="16.7109375" style="77" customWidth="1"/>
    <col min="15878" max="15879" width="6.7109375" style="77" customWidth="1"/>
    <col min="15880" max="15880" width="16.7109375" style="77" customWidth="1"/>
    <col min="15881" max="15882" width="6.7109375" style="77" customWidth="1"/>
    <col min="15883" max="16128" width="9.140625" style="77"/>
    <col min="16129" max="16129" width="16" style="77" customWidth="1"/>
    <col min="16130" max="16130" width="6.7109375" style="77" customWidth="1"/>
    <col min="16131" max="16131" width="7.5703125" style="77" customWidth="1"/>
    <col min="16132" max="16132" width="6.7109375" style="77" customWidth="1"/>
    <col min="16133" max="16133" width="16.7109375" style="77" customWidth="1"/>
    <col min="16134" max="16135" width="6.7109375" style="77" customWidth="1"/>
    <col min="16136" max="16136" width="16.7109375" style="77" customWidth="1"/>
    <col min="16137" max="16138" width="6.7109375" style="77" customWidth="1"/>
    <col min="16139" max="16384" width="9.140625" style="77"/>
  </cols>
  <sheetData>
    <row r="1" spans="1:10" s="1" customFormat="1" ht="14.1" customHeight="1" x14ac:dyDescent="0.25">
      <c r="A1" s="185"/>
      <c r="B1" s="185"/>
      <c r="C1" s="185"/>
      <c r="D1" s="185"/>
      <c r="E1" s="186" t="s">
        <v>0</v>
      </c>
      <c r="F1" s="187"/>
      <c r="G1" s="188"/>
      <c r="H1" s="188"/>
      <c r="I1" s="188"/>
      <c r="J1" s="189"/>
    </row>
    <row r="2" spans="1:10" s="1" customFormat="1" ht="14.1" customHeight="1" x14ac:dyDescent="0.25">
      <c r="A2" s="185"/>
      <c r="B2" s="185"/>
      <c r="C2" s="185"/>
      <c r="D2" s="185"/>
      <c r="E2" s="190"/>
      <c r="F2" s="191"/>
      <c r="G2" s="192"/>
      <c r="H2" s="192"/>
      <c r="I2" s="192"/>
      <c r="J2" s="193"/>
    </row>
    <row r="3" spans="1:10" s="1" customFormat="1" ht="14.1" customHeight="1" x14ac:dyDescent="0.25">
      <c r="A3" s="185"/>
      <c r="B3" s="185"/>
      <c r="C3" s="185"/>
      <c r="D3" s="185"/>
      <c r="E3" s="190"/>
      <c r="F3" s="191"/>
      <c r="G3" s="192"/>
      <c r="H3" s="192"/>
      <c r="I3" s="192"/>
      <c r="J3" s="193"/>
    </row>
    <row r="4" spans="1:10" s="1" customFormat="1" ht="14.1" customHeight="1" x14ac:dyDescent="0.25">
      <c r="A4" s="185"/>
      <c r="B4" s="185"/>
      <c r="C4" s="185"/>
      <c r="D4" s="185"/>
      <c r="E4" s="190"/>
      <c r="F4" s="191"/>
      <c r="G4" s="192"/>
      <c r="H4" s="192"/>
      <c r="I4" s="192"/>
      <c r="J4" s="193"/>
    </row>
    <row r="5" spans="1:10" s="1" customFormat="1" ht="14.1" customHeight="1" x14ac:dyDescent="0.25">
      <c r="A5" s="185"/>
      <c r="B5" s="185"/>
      <c r="C5" s="185"/>
      <c r="D5" s="185"/>
      <c r="E5" s="194"/>
      <c r="F5" s="195"/>
      <c r="G5" s="196"/>
      <c r="H5" s="196"/>
      <c r="I5" s="196"/>
      <c r="J5" s="197"/>
    </row>
    <row r="6" spans="1:10" s="1" customFormat="1" ht="14.1" customHeight="1" x14ac:dyDescent="0.25">
      <c r="A6" s="198" t="s">
        <v>1</v>
      </c>
      <c r="B6" s="198"/>
      <c r="C6" s="198"/>
      <c r="D6" s="198"/>
      <c r="E6" s="198" t="s">
        <v>2</v>
      </c>
      <c r="F6" s="198"/>
      <c r="G6" s="198"/>
      <c r="H6" s="198" t="s">
        <v>3</v>
      </c>
      <c r="I6" s="198"/>
      <c r="J6" s="198"/>
    </row>
    <row r="7" spans="1:10" s="1" customFormat="1" ht="14.1" customHeight="1" x14ac:dyDescent="0.2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8</v>
      </c>
      <c r="I7" s="2" t="s">
        <v>9</v>
      </c>
      <c r="J7" s="2" t="s">
        <v>10</v>
      </c>
    </row>
    <row r="8" spans="1:10" s="1" customFormat="1" ht="14.1" customHeight="1" x14ac:dyDescent="0.25">
      <c r="A8" s="3" t="s">
        <v>11</v>
      </c>
      <c r="B8" s="4" t="s">
        <v>12</v>
      </c>
      <c r="C8" s="4" t="s">
        <v>13</v>
      </c>
      <c r="D8" s="5">
        <v>0.7</v>
      </c>
      <c r="E8" s="4" t="s">
        <v>14</v>
      </c>
      <c r="F8" s="5">
        <f t="shared" ref="F8:F22" si="0">G8*D8/100+0.25</f>
        <v>10.000999999999999</v>
      </c>
      <c r="G8" s="6">
        <v>1393</v>
      </c>
      <c r="H8" s="7">
        <v>72989611040</v>
      </c>
      <c r="I8" s="8">
        <f t="shared" ref="I8:I22" si="1">J8*D8/100+0.25</f>
        <v>5.1289999999999996</v>
      </c>
      <c r="J8" s="9">
        <v>697</v>
      </c>
    </row>
    <row r="9" spans="1:10" s="1" customFormat="1" ht="14.1" customHeight="1" x14ac:dyDescent="0.25">
      <c r="A9" s="10" t="s">
        <v>15</v>
      </c>
      <c r="B9" s="11" t="s">
        <v>16</v>
      </c>
      <c r="C9" s="11" t="s">
        <v>17</v>
      </c>
      <c r="D9" s="12">
        <v>1.06</v>
      </c>
      <c r="E9" s="11" t="s">
        <v>18</v>
      </c>
      <c r="F9" s="12">
        <f t="shared" si="0"/>
        <v>10.002000000000001</v>
      </c>
      <c r="G9" s="13">
        <v>920</v>
      </c>
      <c r="H9" s="14">
        <v>72989611041</v>
      </c>
      <c r="I9" s="15">
        <f t="shared" si="1"/>
        <v>5.1472000000000007</v>
      </c>
      <c r="J9" s="16">
        <v>462</v>
      </c>
    </row>
    <row r="10" spans="1:10" s="1" customFormat="1" ht="14.1" customHeight="1" x14ac:dyDescent="0.25">
      <c r="A10" s="10" t="s">
        <v>19</v>
      </c>
      <c r="B10" s="11" t="s">
        <v>20</v>
      </c>
      <c r="C10" s="11" t="s">
        <v>21</v>
      </c>
      <c r="D10" s="12">
        <v>1.48</v>
      </c>
      <c r="E10" s="11" t="s">
        <v>22</v>
      </c>
      <c r="F10" s="12">
        <f t="shared" si="0"/>
        <v>10.017999999999999</v>
      </c>
      <c r="G10" s="13">
        <v>660</v>
      </c>
      <c r="H10" s="14">
        <v>72989611042</v>
      </c>
      <c r="I10" s="15">
        <f t="shared" si="1"/>
        <v>5.1339999999999995</v>
      </c>
      <c r="J10" s="16">
        <v>330</v>
      </c>
    </row>
    <row r="11" spans="1:10" s="1" customFormat="1" ht="14.1" customHeight="1" x14ac:dyDescent="0.25">
      <c r="A11" s="10" t="s">
        <v>23</v>
      </c>
      <c r="B11" s="11" t="s">
        <v>24</v>
      </c>
      <c r="C11" s="11" t="s">
        <v>25</v>
      </c>
      <c r="D11" s="12">
        <v>2.74</v>
      </c>
      <c r="E11" s="11" t="s">
        <v>26</v>
      </c>
      <c r="F11" s="12">
        <f t="shared" si="0"/>
        <v>10.0044</v>
      </c>
      <c r="G11" s="13">
        <v>356</v>
      </c>
      <c r="H11" s="14">
        <v>72989611043</v>
      </c>
      <c r="I11" s="15">
        <f t="shared" si="1"/>
        <v>5.1272000000000002</v>
      </c>
      <c r="J11" s="16">
        <v>178</v>
      </c>
    </row>
    <row r="12" spans="1:10" s="1" customFormat="1" ht="14.1" customHeight="1" x14ac:dyDescent="0.25">
      <c r="A12" s="10" t="s">
        <v>27</v>
      </c>
      <c r="B12" s="11" t="s">
        <v>28</v>
      </c>
      <c r="C12" s="11" t="s">
        <v>29</v>
      </c>
      <c r="D12" s="12">
        <v>3.5</v>
      </c>
      <c r="E12" s="11" t="s">
        <v>30</v>
      </c>
      <c r="F12" s="12">
        <f t="shared" si="0"/>
        <v>10.015000000000001</v>
      </c>
      <c r="G12" s="13">
        <v>279</v>
      </c>
      <c r="H12" s="14">
        <v>72989611044</v>
      </c>
      <c r="I12" s="15">
        <f t="shared" si="1"/>
        <v>5.1150000000000002</v>
      </c>
      <c r="J12" s="16">
        <v>139</v>
      </c>
    </row>
    <row r="13" spans="1:10" s="1" customFormat="1" ht="14.1" customHeight="1" x14ac:dyDescent="0.25">
      <c r="A13" s="10" t="s">
        <v>31</v>
      </c>
      <c r="B13" s="11" t="s">
        <v>32</v>
      </c>
      <c r="C13" s="11" t="s">
        <v>33</v>
      </c>
      <c r="D13" s="12">
        <v>5.6</v>
      </c>
      <c r="E13" s="11" t="s">
        <v>34</v>
      </c>
      <c r="F13" s="12">
        <f t="shared" si="0"/>
        <v>10.049999999999999</v>
      </c>
      <c r="G13" s="13">
        <v>175</v>
      </c>
      <c r="H13" s="14">
        <v>72989611045</v>
      </c>
      <c r="I13" s="15">
        <f t="shared" si="1"/>
        <v>5.1219999999999999</v>
      </c>
      <c r="J13" s="16">
        <v>87</v>
      </c>
    </row>
    <row r="14" spans="1:10" s="1" customFormat="1" ht="14.1" customHeight="1" x14ac:dyDescent="0.25">
      <c r="A14" s="10" t="s">
        <v>35</v>
      </c>
      <c r="B14" s="11" t="s">
        <v>36</v>
      </c>
      <c r="C14" s="11" t="s">
        <v>37</v>
      </c>
      <c r="D14" s="12">
        <v>7.2</v>
      </c>
      <c r="E14" s="11" t="s">
        <v>38</v>
      </c>
      <c r="F14" s="12">
        <f t="shared" si="0"/>
        <v>10.042</v>
      </c>
      <c r="G14" s="13">
        <v>136</v>
      </c>
      <c r="H14" s="14">
        <v>72989611046</v>
      </c>
      <c r="I14" s="15">
        <f t="shared" si="1"/>
        <v>5.1459999999999999</v>
      </c>
      <c r="J14" s="16">
        <v>68</v>
      </c>
    </row>
    <row r="15" spans="1:10" s="1" customFormat="1" ht="14.1" customHeight="1" x14ac:dyDescent="0.25">
      <c r="A15" s="10" t="s">
        <v>39</v>
      </c>
      <c r="B15" s="11" t="s">
        <v>40</v>
      </c>
      <c r="C15" s="11" t="s">
        <v>41</v>
      </c>
      <c r="D15" s="12">
        <v>11.16</v>
      </c>
      <c r="E15" s="11" t="s">
        <v>42</v>
      </c>
      <c r="F15" s="12">
        <f t="shared" si="0"/>
        <v>10.0708</v>
      </c>
      <c r="G15" s="13">
        <v>88</v>
      </c>
      <c r="H15" s="14">
        <v>72989611047</v>
      </c>
      <c r="I15" s="15">
        <f t="shared" si="1"/>
        <v>5.1604000000000001</v>
      </c>
      <c r="J15" s="16">
        <v>44</v>
      </c>
    </row>
    <row r="16" spans="1:10" s="1" customFormat="1" ht="14.1" customHeight="1" x14ac:dyDescent="0.25">
      <c r="A16" s="10" t="s">
        <v>43</v>
      </c>
      <c r="B16" s="11" t="s">
        <v>44</v>
      </c>
      <c r="C16" s="11" t="s">
        <v>45</v>
      </c>
      <c r="D16" s="12">
        <v>17.34</v>
      </c>
      <c r="E16" s="11" t="s">
        <v>46</v>
      </c>
      <c r="F16" s="12">
        <f t="shared" si="0"/>
        <v>9.9603999999999999</v>
      </c>
      <c r="G16" s="13">
        <v>56</v>
      </c>
      <c r="H16" s="14">
        <v>72989611048</v>
      </c>
      <c r="I16" s="15">
        <f t="shared" si="1"/>
        <v>5.1052</v>
      </c>
      <c r="J16" s="16">
        <v>28</v>
      </c>
    </row>
    <row r="17" spans="1:10" s="1" customFormat="1" ht="14.1" customHeight="1" x14ac:dyDescent="0.25">
      <c r="A17" s="10" t="s">
        <v>47</v>
      </c>
      <c r="B17" s="11" t="s">
        <v>48</v>
      </c>
      <c r="C17" s="11" t="s">
        <v>49</v>
      </c>
      <c r="D17" s="12">
        <v>26.2</v>
      </c>
      <c r="E17" s="11" t="s">
        <v>50</v>
      </c>
      <c r="F17" s="12">
        <f t="shared" si="0"/>
        <v>9.9439999999999991</v>
      </c>
      <c r="G17" s="13">
        <v>37</v>
      </c>
      <c r="H17" s="14">
        <v>72989611049</v>
      </c>
      <c r="I17" s="15">
        <f t="shared" si="1"/>
        <v>5.2279999999999998</v>
      </c>
      <c r="J17" s="16">
        <v>19</v>
      </c>
    </row>
    <row r="18" spans="1:10" s="1" customFormat="1" ht="14.1" customHeight="1" x14ac:dyDescent="0.25">
      <c r="A18" s="10" t="s">
        <v>51</v>
      </c>
      <c r="B18" s="11" t="s">
        <v>52</v>
      </c>
      <c r="C18" s="11" t="s">
        <v>53</v>
      </c>
      <c r="D18" s="12">
        <v>38.86</v>
      </c>
      <c r="E18" s="11" t="s">
        <v>54</v>
      </c>
      <c r="F18" s="12">
        <f t="shared" si="0"/>
        <v>9.9649999999999999</v>
      </c>
      <c r="G18" s="13">
        <v>25</v>
      </c>
      <c r="H18" s="14">
        <v>72989611050</v>
      </c>
      <c r="I18" s="15">
        <f t="shared" si="1"/>
        <v>4.9131999999999998</v>
      </c>
      <c r="J18" s="14">
        <v>12</v>
      </c>
    </row>
    <row r="19" spans="1:10" s="1" customFormat="1" ht="14.1" customHeight="1" x14ac:dyDescent="0.25">
      <c r="A19" s="10" t="s">
        <v>55</v>
      </c>
      <c r="B19" s="11" t="s">
        <v>56</v>
      </c>
      <c r="C19" s="11" t="s">
        <v>53</v>
      </c>
      <c r="D19" s="12">
        <v>52.08</v>
      </c>
      <c r="E19" s="11" t="s">
        <v>57</v>
      </c>
      <c r="F19" s="12">
        <f t="shared" si="0"/>
        <v>10.145199999999999</v>
      </c>
      <c r="G19" s="13">
        <v>19</v>
      </c>
      <c r="H19" s="14">
        <v>72989611051</v>
      </c>
      <c r="I19" s="15">
        <f t="shared" si="1"/>
        <v>4.9371999999999998</v>
      </c>
      <c r="J19" s="14">
        <v>9</v>
      </c>
    </row>
    <row r="20" spans="1:10" s="1" customFormat="1" ht="14.1" customHeight="1" x14ac:dyDescent="0.25">
      <c r="A20" s="10" t="s">
        <v>58</v>
      </c>
      <c r="B20" s="11" t="s">
        <v>59</v>
      </c>
      <c r="C20" s="11" t="s">
        <v>60</v>
      </c>
      <c r="D20" s="12">
        <v>72.8</v>
      </c>
      <c r="E20" s="11" t="s">
        <v>61</v>
      </c>
      <c r="F20" s="12">
        <f>G20*D20/100+0.25</f>
        <v>10.442</v>
      </c>
      <c r="G20" s="13">
        <v>14</v>
      </c>
      <c r="H20" s="14">
        <v>72989611052</v>
      </c>
      <c r="I20" s="15">
        <f t="shared" si="1"/>
        <v>5.3460000000000001</v>
      </c>
      <c r="J20" s="14">
        <v>7</v>
      </c>
    </row>
    <row r="21" spans="1:10" s="1" customFormat="1" ht="14.1" customHeight="1" x14ac:dyDescent="0.25">
      <c r="A21" s="10" t="s">
        <v>62</v>
      </c>
      <c r="B21" s="11" t="s">
        <v>63</v>
      </c>
      <c r="C21" s="11" t="s">
        <v>60</v>
      </c>
      <c r="D21" s="12">
        <v>90.08</v>
      </c>
      <c r="E21" s="11" t="s">
        <v>64</v>
      </c>
      <c r="F21" s="12">
        <f>G21*D21/100+0.25</f>
        <v>10.158799999999999</v>
      </c>
      <c r="G21" s="13">
        <v>11</v>
      </c>
      <c r="H21" s="14">
        <v>72989611053</v>
      </c>
      <c r="I21" s="15">
        <f t="shared" si="1"/>
        <v>4.7539999999999996</v>
      </c>
      <c r="J21" s="14">
        <v>5</v>
      </c>
    </row>
    <row r="22" spans="1:10" s="1" customFormat="1" ht="14.1" customHeight="1" x14ac:dyDescent="0.25">
      <c r="A22" s="17" t="s">
        <v>65</v>
      </c>
      <c r="B22" s="18" t="s">
        <v>66</v>
      </c>
      <c r="C22" s="18" t="s">
        <v>67</v>
      </c>
      <c r="D22" s="19">
        <v>150.6</v>
      </c>
      <c r="E22" s="18" t="s">
        <v>68</v>
      </c>
      <c r="F22" s="19">
        <f t="shared" si="0"/>
        <v>10.792</v>
      </c>
      <c r="G22" s="20">
        <v>7</v>
      </c>
      <c r="H22" s="21">
        <v>72989611054</v>
      </c>
      <c r="I22" s="22">
        <f t="shared" si="1"/>
        <v>4.7679999999999998</v>
      </c>
      <c r="J22" s="21">
        <v>3</v>
      </c>
    </row>
    <row r="23" spans="1:10" s="1" customFormat="1" ht="14.1" customHeight="1" x14ac:dyDescent="0.25"/>
    <row r="24" spans="1:10" s="1" customFormat="1" ht="14.1" customHeight="1" x14ac:dyDescent="0.25">
      <c r="A24" s="199"/>
      <c r="B24" s="199"/>
      <c r="C24" s="199"/>
      <c r="D24" s="199"/>
      <c r="E24" s="186" t="s">
        <v>69</v>
      </c>
      <c r="F24" s="200"/>
      <c r="G24" s="201"/>
      <c r="H24" s="201"/>
      <c r="I24" s="201"/>
      <c r="J24" s="202"/>
    </row>
    <row r="25" spans="1:10" s="1" customFormat="1" ht="14.1" customHeight="1" x14ac:dyDescent="0.25">
      <c r="A25" s="199"/>
      <c r="B25" s="199"/>
      <c r="C25" s="199"/>
      <c r="D25" s="199"/>
      <c r="E25" s="203"/>
      <c r="F25" s="204"/>
      <c r="G25" s="205"/>
      <c r="H25" s="205"/>
      <c r="I25" s="205"/>
      <c r="J25" s="206"/>
    </row>
    <row r="26" spans="1:10" s="1" customFormat="1" ht="14.1" customHeight="1" x14ac:dyDescent="0.25">
      <c r="A26" s="199"/>
      <c r="B26" s="199"/>
      <c r="C26" s="199"/>
      <c r="D26" s="199"/>
      <c r="E26" s="203"/>
      <c r="F26" s="204"/>
      <c r="G26" s="205"/>
      <c r="H26" s="205"/>
      <c r="I26" s="205"/>
      <c r="J26" s="206"/>
    </row>
    <row r="27" spans="1:10" s="1" customFormat="1" ht="14.1" customHeight="1" x14ac:dyDescent="0.25">
      <c r="A27" s="199"/>
      <c r="B27" s="199"/>
      <c r="C27" s="199"/>
      <c r="D27" s="199"/>
      <c r="E27" s="203"/>
      <c r="F27" s="204"/>
      <c r="G27" s="205"/>
      <c r="H27" s="205"/>
      <c r="I27" s="205"/>
      <c r="J27" s="206"/>
    </row>
    <row r="28" spans="1:10" s="1" customFormat="1" ht="14.1" customHeight="1" x14ac:dyDescent="0.25">
      <c r="A28" s="199"/>
      <c r="B28" s="199"/>
      <c r="C28" s="199"/>
      <c r="D28" s="199"/>
      <c r="E28" s="207"/>
      <c r="F28" s="208"/>
      <c r="G28" s="209"/>
      <c r="H28" s="209"/>
      <c r="I28" s="209"/>
      <c r="J28" s="210"/>
    </row>
    <row r="29" spans="1:10" s="1" customFormat="1" ht="14.1" customHeight="1" x14ac:dyDescent="0.2">
      <c r="A29" s="216" t="s">
        <v>1</v>
      </c>
      <c r="B29" s="216"/>
      <c r="C29" s="216"/>
      <c r="D29" s="216"/>
      <c r="E29" s="216" t="s">
        <v>3</v>
      </c>
      <c r="F29" s="216"/>
      <c r="G29" s="216"/>
      <c r="H29" s="216" t="s">
        <v>70</v>
      </c>
      <c r="I29" s="216"/>
      <c r="J29" s="216"/>
    </row>
    <row r="30" spans="1:10" s="1" customFormat="1" ht="14.1" customHeight="1" x14ac:dyDescent="0.2">
      <c r="A30" s="24" t="s">
        <v>4</v>
      </c>
      <c r="B30" s="24" t="s">
        <v>5</v>
      </c>
      <c r="C30" s="24" t="s">
        <v>6</v>
      </c>
      <c r="D30" s="24" t="s">
        <v>7</v>
      </c>
      <c r="E30" s="2" t="s">
        <v>8</v>
      </c>
      <c r="F30" s="2" t="s">
        <v>9</v>
      </c>
      <c r="G30" s="2" t="s">
        <v>10</v>
      </c>
      <c r="H30" s="25" t="s">
        <v>8</v>
      </c>
      <c r="I30" s="25" t="s">
        <v>9</v>
      </c>
      <c r="J30" s="2" t="s">
        <v>10</v>
      </c>
    </row>
    <row r="31" spans="1:10" s="1" customFormat="1" ht="14.1" customHeight="1" x14ac:dyDescent="0.2">
      <c r="A31" s="26" t="s">
        <v>71</v>
      </c>
      <c r="B31" s="27" t="s">
        <v>20</v>
      </c>
      <c r="C31" s="28" t="s">
        <v>21</v>
      </c>
      <c r="D31" s="29">
        <v>2.81</v>
      </c>
      <c r="E31" s="30">
        <v>72989621152</v>
      </c>
      <c r="F31" s="31">
        <f>G31*D31/100+0.25</f>
        <v>5.0270000000000001</v>
      </c>
      <c r="G31" s="30">
        <v>170</v>
      </c>
      <c r="H31" s="32">
        <v>72989621165</v>
      </c>
      <c r="I31" s="5">
        <f t="shared" ref="I31:I36" si="2">J31*D31/100</f>
        <v>1.9670000000000001</v>
      </c>
      <c r="J31" s="33">
        <v>70</v>
      </c>
    </row>
    <row r="32" spans="1:10" s="1" customFormat="1" ht="14.1" customHeight="1" x14ac:dyDescent="0.2">
      <c r="A32" s="34" t="s">
        <v>72</v>
      </c>
      <c r="B32" s="35" t="s">
        <v>24</v>
      </c>
      <c r="C32" s="36" t="s">
        <v>25</v>
      </c>
      <c r="D32" s="37">
        <v>3.72</v>
      </c>
      <c r="E32" s="38">
        <v>72989621153</v>
      </c>
      <c r="F32" s="39">
        <f>G32*D32/100+0.25</f>
        <v>5.0860000000000003</v>
      </c>
      <c r="G32" s="38">
        <v>130</v>
      </c>
      <c r="H32" s="40">
        <v>72989621166</v>
      </c>
      <c r="I32" s="12">
        <f t="shared" si="2"/>
        <v>1.9716</v>
      </c>
      <c r="J32" s="41">
        <v>53</v>
      </c>
    </row>
    <row r="33" spans="1:10" s="1" customFormat="1" ht="14.1" customHeight="1" x14ac:dyDescent="0.2">
      <c r="A33" s="34" t="s">
        <v>73</v>
      </c>
      <c r="B33" s="35" t="s">
        <v>28</v>
      </c>
      <c r="C33" s="36" t="s">
        <v>29</v>
      </c>
      <c r="D33" s="37">
        <v>5.78</v>
      </c>
      <c r="E33" s="38">
        <v>72989621154</v>
      </c>
      <c r="F33" s="39">
        <f>G33*D33/100+0.25</f>
        <v>5.1052</v>
      </c>
      <c r="G33" s="38">
        <v>84</v>
      </c>
      <c r="H33" s="40">
        <v>72989621167</v>
      </c>
      <c r="I33" s="12">
        <f t="shared" si="2"/>
        <v>1.9652000000000001</v>
      </c>
      <c r="J33" s="41">
        <v>34</v>
      </c>
    </row>
    <row r="34" spans="1:10" s="1" customFormat="1" ht="14.1" customHeight="1" x14ac:dyDescent="0.2">
      <c r="A34" s="34" t="s">
        <v>74</v>
      </c>
      <c r="B34" s="35" t="s">
        <v>36</v>
      </c>
      <c r="C34" s="36" t="s">
        <v>37</v>
      </c>
      <c r="D34" s="37">
        <v>11.2</v>
      </c>
      <c r="E34" s="38">
        <v>72989621155</v>
      </c>
      <c r="F34" s="39">
        <f>G34*D34/100+0.25</f>
        <v>5.0659999999999998</v>
      </c>
      <c r="G34" s="38">
        <v>43</v>
      </c>
      <c r="H34" s="40">
        <v>72989621168</v>
      </c>
      <c r="I34" s="12">
        <f t="shared" si="2"/>
        <v>2.016</v>
      </c>
      <c r="J34" s="41">
        <v>18</v>
      </c>
    </row>
    <row r="35" spans="1:10" s="1" customFormat="1" ht="14.1" customHeight="1" x14ac:dyDescent="0.2">
      <c r="A35" s="34" t="s">
        <v>75</v>
      </c>
      <c r="B35" s="35" t="s">
        <v>40</v>
      </c>
      <c r="C35" s="36" t="s">
        <v>41</v>
      </c>
      <c r="D35" s="37">
        <v>19.3</v>
      </c>
      <c r="E35" s="38">
        <v>72989621156</v>
      </c>
      <c r="F35" s="39">
        <f>G35*D35/100+0.25</f>
        <v>5.0750000000000002</v>
      </c>
      <c r="G35" s="38">
        <v>25</v>
      </c>
      <c r="H35" s="40">
        <v>72989621169</v>
      </c>
      <c r="I35" s="12">
        <f t="shared" si="2"/>
        <v>1.93</v>
      </c>
      <c r="J35" s="41">
        <v>10</v>
      </c>
    </row>
    <row r="36" spans="1:10" s="1" customFormat="1" ht="14.1" customHeight="1" x14ac:dyDescent="0.2">
      <c r="A36" s="34" t="s">
        <v>76</v>
      </c>
      <c r="B36" s="35" t="s">
        <v>48</v>
      </c>
      <c r="C36" s="36" t="s">
        <v>49</v>
      </c>
      <c r="D36" s="37">
        <v>39.5</v>
      </c>
      <c r="E36" s="38">
        <v>72989621158</v>
      </c>
      <c r="F36" s="39">
        <f>G36*D36/100+0.15</f>
        <v>5.2850000000000001</v>
      </c>
      <c r="G36" s="38">
        <v>13</v>
      </c>
      <c r="H36" s="40">
        <v>72989621171</v>
      </c>
      <c r="I36" s="12">
        <f t="shared" si="2"/>
        <v>1.9750000000000001</v>
      </c>
      <c r="J36" s="41">
        <v>5</v>
      </c>
    </row>
    <row r="37" spans="1:10" s="1" customFormat="1" ht="14.1" customHeight="1" x14ac:dyDescent="0.2">
      <c r="A37" s="217" t="s">
        <v>77</v>
      </c>
      <c r="B37" s="217"/>
      <c r="C37" s="217"/>
      <c r="D37" s="217"/>
      <c r="E37" s="217"/>
      <c r="F37" s="217"/>
      <c r="G37" s="217"/>
      <c r="H37" s="217"/>
      <c r="I37" s="217"/>
      <c r="J37" s="217"/>
    </row>
    <row r="38" spans="1:10" s="1" customFormat="1" ht="14.1" customHeight="1" x14ac:dyDescent="0.25"/>
    <row r="39" spans="1:10" s="1" customFormat="1" ht="14.1" customHeight="1" x14ac:dyDescent="0.25">
      <c r="A39" s="199"/>
      <c r="B39" s="199"/>
      <c r="C39" s="199"/>
      <c r="D39" s="199"/>
      <c r="E39" s="213" t="s">
        <v>78</v>
      </c>
      <c r="F39" s="214"/>
      <c r="G39" s="218"/>
      <c r="H39" s="218"/>
      <c r="I39" s="218"/>
      <c r="J39" s="218"/>
    </row>
    <row r="40" spans="1:10" s="1" customFormat="1" ht="14.1" customHeight="1" x14ac:dyDescent="0.25">
      <c r="A40" s="199"/>
      <c r="B40" s="199"/>
      <c r="C40" s="199"/>
      <c r="D40" s="199"/>
      <c r="E40" s="214"/>
      <c r="F40" s="214"/>
      <c r="G40" s="218"/>
      <c r="H40" s="218"/>
      <c r="I40" s="218"/>
      <c r="J40" s="218"/>
    </row>
    <row r="41" spans="1:10" s="1" customFormat="1" ht="14.1" customHeight="1" x14ac:dyDescent="0.25">
      <c r="A41" s="199"/>
      <c r="B41" s="199"/>
      <c r="C41" s="199"/>
      <c r="D41" s="199"/>
      <c r="E41" s="214"/>
      <c r="F41" s="214"/>
      <c r="G41" s="218"/>
      <c r="H41" s="218"/>
      <c r="I41" s="218"/>
      <c r="J41" s="218"/>
    </row>
    <row r="42" spans="1:10" s="1" customFormat="1" ht="14.1" customHeight="1" x14ac:dyDescent="0.25">
      <c r="A42" s="199"/>
      <c r="B42" s="199"/>
      <c r="C42" s="199"/>
      <c r="D42" s="199"/>
      <c r="E42" s="214"/>
      <c r="F42" s="214"/>
      <c r="G42" s="218"/>
      <c r="H42" s="218"/>
      <c r="I42" s="218"/>
      <c r="J42" s="218"/>
    </row>
    <row r="43" spans="1:10" s="1" customFormat="1" ht="14.1" customHeight="1" x14ac:dyDescent="0.2">
      <c r="A43" s="211" t="s">
        <v>1</v>
      </c>
      <c r="B43" s="211"/>
      <c r="C43" s="211"/>
      <c r="D43" s="211"/>
      <c r="E43" s="211" t="s">
        <v>2</v>
      </c>
      <c r="F43" s="212"/>
      <c r="G43" s="212"/>
      <c r="H43" s="211" t="s">
        <v>79</v>
      </c>
      <c r="I43" s="212"/>
      <c r="J43" s="212"/>
    </row>
    <row r="44" spans="1:10" s="1" customFormat="1" ht="14.1" customHeight="1" x14ac:dyDescent="0.2">
      <c r="A44" s="42" t="s">
        <v>4</v>
      </c>
      <c r="B44" s="42" t="s">
        <v>5</v>
      </c>
      <c r="C44" s="42" t="s">
        <v>6</v>
      </c>
      <c r="D44" s="42" t="s">
        <v>7</v>
      </c>
      <c r="E44" s="25" t="s">
        <v>8</v>
      </c>
      <c r="F44" s="2" t="s">
        <v>9</v>
      </c>
      <c r="G44" s="2" t="s">
        <v>10</v>
      </c>
      <c r="H44" s="24" t="s">
        <v>8</v>
      </c>
      <c r="I44" s="24" t="s">
        <v>9</v>
      </c>
      <c r="J44" s="24" t="s">
        <v>10</v>
      </c>
    </row>
    <row r="45" spans="1:10" s="1" customFormat="1" ht="14.1" customHeight="1" x14ac:dyDescent="0.2">
      <c r="A45" s="43" t="s">
        <v>80</v>
      </c>
      <c r="B45" s="44" t="s">
        <v>52</v>
      </c>
      <c r="C45" s="44" t="s">
        <v>33</v>
      </c>
      <c r="D45" s="45">
        <v>39.799999999999997</v>
      </c>
      <c r="E45" s="46">
        <v>72989611250</v>
      </c>
      <c r="F45" s="8">
        <f>G45*D45/100+0.25</f>
        <v>10.199999999999999</v>
      </c>
      <c r="G45" s="27" t="s">
        <v>81</v>
      </c>
      <c r="H45" s="47">
        <v>72989611260</v>
      </c>
      <c r="I45" s="45">
        <f>J45*D45/100</f>
        <v>5.1739999999999995</v>
      </c>
      <c r="J45" s="48">
        <v>13</v>
      </c>
    </row>
    <row r="46" spans="1:10" s="1" customFormat="1" ht="14.1" customHeight="1" x14ac:dyDescent="0.2">
      <c r="A46" s="49" t="s">
        <v>82</v>
      </c>
      <c r="B46" s="50" t="s">
        <v>56</v>
      </c>
      <c r="C46" s="50" t="s">
        <v>33</v>
      </c>
      <c r="D46" s="51">
        <v>51.7</v>
      </c>
      <c r="E46" s="52">
        <v>72989611251</v>
      </c>
      <c r="F46" s="15">
        <f>G46*D46/100+0.25</f>
        <v>10.073</v>
      </c>
      <c r="G46" s="35" t="s">
        <v>83</v>
      </c>
      <c r="H46" s="53">
        <v>72989611261</v>
      </c>
      <c r="I46" s="51">
        <f>J46*D46/100</f>
        <v>5.17</v>
      </c>
      <c r="J46" s="54">
        <v>10</v>
      </c>
    </row>
    <row r="47" spans="1:10" s="1" customFormat="1" ht="14.1" customHeight="1" x14ac:dyDescent="0.2">
      <c r="A47" s="49" t="s">
        <v>84</v>
      </c>
      <c r="B47" s="50" t="s">
        <v>59</v>
      </c>
      <c r="C47" s="50" t="s">
        <v>33</v>
      </c>
      <c r="D47" s="51">
        <v>73</v>
      </c>
      <c r="E47" s="52">
        <v>72989611252</v>
      </c>
      <c r="F47" s="15">
        <f>G47*D47/100+0.25</f>
        <v>10.47</v>
      </c>
      <c r="G47" s="35" t="s">
        <v>25</v>
      </c>
      <c r="H47" s="53">
        <v>72989611262</v>
      </c>
      <c r="I47" s="51">
        <f>J47*D47/100</f>
        <v>5.1100000000000003</v>
      </c>
      <c r="J47" s="54">
        <v>7</v>
      </c>
    </row>
    <row r="48" spans="1:10" s="1" customFormat="1" ht="14.1" customHeight="1" x14ac:dyDescent="0.2">
      <c r="A48" s="49" t="s">
        <v>85</v>
      </c>
      <c r="B48" s="50" t="s">
        <v>63</v>
      </c>
      <c r="C48" s="50" t="s">
        <v>33</v>
      </c>
      <c r="D48" s="51">
        <v>99.3</v>
      </c>
      <c r="E48" s="52">
        <v>72989611252</v>
      </c>
      <c r="F48" s="15">
        <f>G48*D48/100+0.25</f>
        <v>10.18</v>
      </c>
      <c r="G48" s="35" t="s">
        <v>41</v>
      </c>
      <c r="H48" s="53">
        <v>72989611263</v>
      </c>
      <c r="I48" s="51">
        <f>J48*D48/100</f>
        <v>4.9649999999999999</v>
      </c>
      <c r="J48" s="54">
        <v>5</v>
      </c>
    </row>
    <row r="49" spans="1:10" s="1" customFormat="1" ht="14.1" customHeight="1" x14ac:dyDescent="0.2">
      <c r="A49" s="55" t="s">
        <v>86</v>
      </c>
      <c r="B49" s="56" t="s">
        <v>66</v>
      </c>
      <c r="C49" s="56" t="s">
        <v>33</v>
      </c>
      <c r="D49" s="57">
        <v>151</v>
      </c>
      <c r="E49" s="58">
        <v>72989611253</v>
      </c>
      <c r="F49" s="22">
        <f>G49*D49/100+0.25</f>
        <v>9.31</v>
      </c>
      <c r="G49" s="59" t="s">
        <v>60</v>
      </c>
      <c r="H49" s="60">
        <v>72989611264</v>
      </c>
      <c r="I49" s="57">
        <f>J49*D49/100</f>
        <v>4.53</v>
      </c>
      <c r="J49" s="61">
        <v>3</v>
      </c>
    </row>
    <row r="50" spans="1:10" s="1" customFormat="1" ht="14.1" customHeight="1" x14ac:dyDescent="0.25"/>
    <row r="51" spans="1:10" s="1" customFormat="1" ht="14.1" customHeight="1" x14ac:dyDescent="0.25">
      <c r="A51" s="199"/>
      <c r="B51" s="199"/>
      <c r="C51" s="199"/>
      <c r="D51" s="199"/>
      <c r="E51" s="213" t="s">
        <v>87</v>
      </c>
      <c r="F51" s="214"/>
      <c r="G51" s="214"/>
      <c r="H51" s="214"/>
      <c r="I51" s="214"/>
      <c r="J51" s="214"/>
    </row>
    <row r="52" spans="1:10" s="1" customFormat="1" ht="14.1" customHeight="1" x14ac:dyDescent="0.25">
      <c r="A52" s="199"/>
      <c r="B52" s="199"/>
      <c r="C52" s="199"/>
      <c r="D52" s="199"/>
      <c r="E52" s="214"/>
      <c r="F52" s="214"/>
      <c r="G52" s="214"/>
      <c r="H52" s="214"/>
      <c r="I52" s="214"/>
      <c r="J52" s="214"/>
    </row>
    <row r="53" spans="1:10" s="1" customFormat="1" ht="14.1" customHeight="1" x14ac:dyDescent="0.25">
      <c r="A53" s="199"/>
      <c r="B53" s="199"/>
      <c r="C53" s="199"/>
      <c r="D53" s="199"/>
      <c r="E53" s="214"/>
      <c r="F53" s="214"/>
      <c r="G53" s="214"/>
      <c r="H53" s="214"/>
      <c r="I53" s="214"/>
      <c r="J53" s="214"/>
    </row>
    <row r="54" spans="1:10" s="1" customFormat="1" ht="14.1" customHeight="1" x14ac:dyDescent="0.25">
      <c r="A54" s="199"/>
      <c r="B54" s="199"/>
      <c r="C54" s="199"/>
      <c r="D54" s="199"/>
      <c r="E54" s="214"/>
      <c r="F54" s="214"/>
      <c r="G54" s="214"/>
      <c r="H54" s="214"/>
      <c r="I54" s="214"/>
      <c r="J54" s="214"/>
    </row>
    <row r="55" spans="1:10" s="1" customFormat="1" ht="14.1" customHeight="1" x14ac:dyDescent="0.25">
      <c r="A55" s="199"/>
      <c r="B55" s="199"/>
      <c r="C55" s="199"/>
      <c r="D55" s="199"/>
      <c r="E55" s="214"/>
      <c r="F55" s="214"/>
      <c r="G55" s="214"/>
      <c r="H55" s="214"/>
      <c r="I55" s="214"/>
      <c r="J55" s="214"/>
    </row>
    <row r="56" spans="1:10" s="1" customFormat="1" ht="14.1" customHeight="1" x14ac:dyDescent="0.2">
      <c r="A56" s="215" t="s">
        <v>1</v>
      </c>
      <c r="B56" s="215"/>
      <c r="C56" s="215"/>
      <c r="D56" s="215"/>
      <c r="E56" s="215" t="s">
        <v>2</v>
      </c>
      <c r="F56" s="215"/>
      <c r="G56" s="215"/>
      <c r="H56" s="215" t="s">
        <v>3</v>
      </c>
      <c r="I56" s="215"/>
      <c r="J56" s="215"/>
    </row>
    <row r="57" spans="1:10" s="1" customFormat="1" ht="14.1" customHeight="1" x14ac:dyDescent="0.2">
      <c r="A57" s="42" t="s">
        <v>4</v>
      </c>
      <c r="B57" s="42" t="s">
        <v>5</v>
      </c>
      <c r="C57" s="42" t="s">
        <v>6</v>
      </c>
      <c r="D57" s="42" t="s">
        <v>7</v>
      </c>
      <c r="E57" s="42" t="s">
        <v>8</v>
      </c>
      <c r="F57" s="62" t="s">
        <v>9</v>
      </c>
      <c r="G57" s="42" t="s">
        <v>10</v>
      </c>
      <c r="H57" s="42" t="s">
        <v>8</v>
      </c>
      <c r="I57" s="62" t="s">
        <v>9</v>
      </c>
      <c r="J57" s="42" t="s">
        <v>10</v>
      </c>
    </row>
    <row r="58" spans="1:10" s="1" customFormat="1" ht="14.1" customHeight="1" x14ac:dyDescent="0.25">
      <c r="A58" s="10" t="s">
        <v>88</v>
      </c>
      <c r="B58" s="11" t="s">
        <v>12</v>
      </c>
      <c r="C58" s="11" t="s">
        <v>13</v>
      </c>
      <c r="D58" s="15">
        <v>0.7</v>
      </c>
      <c r="E58" s="13">
        <v>72989612000</v>
      </c>
      <c r="F58" s="12">
        <f t="shared" ref="F58:F67" si="3">G58*D58/100+0.25</f>
        <v>10.000999999999999</v>
      </c>
      <c r="G58" s="16">
        <v>1393</v>
      </c>
      <c r="H58" s="63">
        <v>72989611102</v>
      </c>
      <c r="I58" s="12">
        <f t="shared" ref="I58:I67" si="4">J58*D58/100+0.25</f>
        <v>5.1289999999999996</v>
      </c>
      <c r="J58" s="16">
        <v>697</v>
      </c>
    </row>
    <row r="59" spans="1:10" s="1" customFormat="1" ht="14.1" customHeight="1" x14ac:dyDescent="0.25">
      <c r="A59" s="10" t="s">
        <v>89</v>
      </c>
      <c r="B59" s="11" t="s">
        <v>16</v>
      </c>
      <c r="C59" s="11" t="s">
        <v>17</v>
      </c>
      <c r="D59" s="15">
        <v>1.06</v>
      </c>
      <c r="E59" s="13">
        <v>72989612100</v>
      </c>
      <c r="F59" s="12">
        <f t="shared" si="3"/>
        <v>10.002000000000001</v>
      </c>
      <c r="G59" s="16">
        <v>920</v>
      </c>
      <c r="H59" s="63">
        <v>72989611103</v>
      </c>
      <c r="I59" s="12">
        <f t="shared" si="4"/>
        <v>5.1472000000000007</v>
      </c>
      <c r="J59" s="16">
        <v>462</v>
      </c>
    </row>
    <row r="60" spans="1:10" s="1" customFormat="1" ht="14.1" customHeight="1" x14ac:dyDescent="0.25">
      <c r="A60" s="10" t="s">
        <v>90</v>
      </c>
      <c r="B60" s="11" t="s">
        <v>20</v>
      </c>
      <c r="C60" s="11" t="s">
        <v>21</v>
      </c>
      <c r="D60" s="15">
        <v>1.48</v>
      </c>
      <c r="E60" s="13">
        <v>72989612200</v>
      </c>
      <c r="F60" s="12">
        <f t="shared" si="3"/>
        <v>10.017999999999999</v>
      </c>
      <c r="G60" s="16">
        <v>660</v>
      </c>
      <c r="H60" s="63">
        <v>72989611104</v>
      </c>
      <c r="I60" s="12">
        <f t="shared" si="4"/>
        <v>5.1339999999999995</v>
      </c>
      <c r="J60" s="16">
        <v>330</v>
      </c>
    </row>
    <row r="61" spans="1:10" s="1" customFormat="1" ht="14.1" customHeight="1" x14ac:dyDescent="0.25">
      <c r="A61" s="10" t="s">
        <v>91</v>
      </c>
      <c r="B61" s="11" t="s">
        <v>24</v>
      </c>
      <c r="C61" s="11" t="s">
        <v>25</v>
      </c>
      <c r="D61" s="15">
        <v>2.74</v>
      </c>
      <c r="E61" s="13">
        <v>72989612300</v>
      </c>
      <c r="F61" s="12">
        <f t="shared" si="3"/>
        <v>10.0044</v>
      </c>
      <c r="G61" s="16">
        <v>356</v>
      </c>
      <c r="H61" s="63">
        <v>72989611105</v>
      </c>
      <c r="I61" s="12">
        <f t="shared" si="4"/>
        <v>5.1272000000000002</v>
      </c>
      <c r="J61" s="16">
        <v>178</v>
      </c>
    </row>
    <row r="62" spans="1:10" s="1" customFormat="1" ht="14.1" customHeight="1" x14ac:dyDescent="0.25">
      <c r="A62" s="10" t="s">
        <v>92</v>
      </c>
      <c r="B62" s="11" t="s">
        <v>28</v>
      </c>
      <c r="C62" s="11" t="s">
        <v>29</v>
      </c>
      <c r="D62" s="15">
        <v>3.5</v>
      </c>
      <c r="E62" s="13">
        <v>72989612400</v>
      </c>
      <c r="F62" s="12">
        <f t="shared" si="3"/>
        <v>10.015000000000001</v>
      </c>
      <c r="G62" s="16">
        <v>279</v>
      </c>
      <c r="H62" s="63">
        <v>72989611106</v>
      </c>
      <c r="I62" s="12">
        <f t="shared" si="4"/>
        <v>5.1150000000000002</v>
      </c>
      <c r="J62" s="16">
        <v>139</v>
      </c>
    </row>
    <row r="63" spans="1:10" s="1" customFormat="1" ht="14.1" customHeight="1" x14ac:dyDescent="0.25">
      <c r="A63" s="10" t="s">
        <v>93</v>
      </c>
      <c r="B63" s="11" t="s">
        <v>32</v>
      </c>
      <c r="C63" s="11" t="s">
        <v>33</v>
      </c>
      <c r="D63" s="15">
        <v>5.6</v>
      </c>
      <c r="E63" s="13">
        <v>72989612500</v>
      </c>
      <c r="F63" s="12">
        <f t="shared" si="3"/>
        <v>10.049999999999999</v>
      </c>
      <c r="G63" s="16">
        <v>175</v>
      </c>
      <c r="H63" s="63">
        <v>72989611107</v>
      </c>
      <c r="I63" s="12">
        <f t="shared" si="4"/>
        <v>5.1219999999999999</v>
      </c>
      <c r="J63" s="16">
        <v>87</v>
      </c>
    </row>
    <row r="64" spans="1:10" s="1" customFormat="1" ht="14.1" customHeight="1" x14ac:dyDescent="0.25">
      <c r="A64" s="10" t="s">
        <v>94</v>
      </c>
      <c r="B64" s="11" t="s">
        <v>36</v>
      </c>
      <c r="C64" s="11" t="s">
        <v>37</v>
      </c>
      <c r="D64" s="15">
        <v>7.2</v>
      </c>
      <c r="E64" s="13">
        <v>72989612600</v>
      </c>
      <c r="F64" s="12">
        <f t="shared" si="3"/>
        <v>10.042</v>
      </c>
      <c r="G64" s="16">
        <v>136</v>
      </c>
      <c r="H64" s="63">
        <v>72989611108</v>
      </c>
      <c r="I64" s="12">
        <f t="shared" si="4"/>
        <v>5.1459999999999999</v>
      </c>
      <c r="J64" s="16">
        <v>68</v>
      </c>
    </row>
    <row r="65" spans="1:10" s="1" customFormat="1" ht="14.1" customHeight="1" x14ac:dyDescent="0.25">
      <c r="A65" s="10" t="s">
        <v>95</v>
      </c>
      <c r="B65" s="11" t="s">
        <v>40</v>
      </c>
      <c r="C65" s="11" t="s">
        <v>41</v>
      </c>
      <c r="D65" s="15">
        <v>11.16</v>
      </c>
      <c r="E65" s="13">
        <v>72989612700</v>
      </c>
      <c r="F65" s="12">
        <f t="shared" si="3"/>
        <v>10.0708</v>
      </c>
      <c r="G65" s="16">
        <v>88</v>
      </c>
      <c r="H65" s="63">
        <v>72989611109</v>
      </c>
      <c r="I65" s="12">
        <f t="shared" si="4"/>
        <v>5.1604000000000001</v>
      </c>
      <c r="J65" s="16">
        <v>44</v>
      </c>
    </row>
    <row r="66" spans="1:10" s="1" customFormat="1" ht="14.1" customHeight="1" x14ac:dyDescent="0.25">
      <c r="A66" s="10" t="s">
        <v>96</v>
      </c>
      <c r="B66" s="11" t="s">
        <v>44</v>
      </c>
      <c r="C66" s="11" t="s">
        <v>45</v>
      </c>
      <c r="D66" s="15">
        <v>17.34</v>
      </c>
      <c r="E66" s="13">
        <v>72989612800</v>
      </c>
      <c r="F66" s="12">
        <f t="shared" si="3"/>
        <v>9.9603999999999999</v>
      </c>
      <c r="G66" s="16">
        <v>56</v>
      </c>
      <c r="H66" s="63">
        <v>72989611110</v>
      </c>
      <c r="I66" s="12">
        <f t="shared" si="4"/>
        <v>5.1052</v>
      </c>
      <c r="J66" s="16">
        <v>28</v>
      </c>
    </row>
    <row r="67" spans="1:10" s="1" customFormat="1" ht="14.1" customHeight="1" x14ac:dyDescent="0.25">
      <c r="A67" s="10" t="s">
        <v>97</v>
      </c>
      <c r="B67" s="11" t="s">
        <v>48</v>
      </c>
      <c r="C67" s="11" t="s">
        <v>49</v>
      </c>
      <c r="D67" s="15">
        <v>26.6</v>
      </c>
      <c r="E67" s="13">
        <v>72989612900</v>
      </c>
      <c r="F67" s="12">
        <f t="shared" si="3"/>
        <v>10.092000000000001</v>
      </c>
      <c r="G67" s="16">
        <v>37</v>
      </c>
      <c r="H67" s="63">
        <v>72989611111</v>
      </c>
      <c r="I67" s="12">
        <f t="shared" si="4"/>
        <v>5.0380000000000003</v>
      </c>
      <c r="J67" s="16">
        <v>18</v>
      </c>
    </row>
    <row r="68" spans="1:10" s="1" customFormat="1" ht="14.1" customHeight="1" x14ac:dyDescent="0.25">
      <c r="A68" s="225" t="s">
        <v>98</v>
      </c>
      <c r="B68" s="226"/>
      <c r="C68" s="226"/>
      <c r="D68" s="226"/>
      <c r="E68" s="226"/>
      <c r="F68" s="226"/>
      <c r="G68" s="226"/>
      <c r="H68" s="226"/>
      <c r="I68" s="226"/>
      <c r="J68" s="227"/>
    </row>
    <row r="69" spans="1:10" s="1" customFormat="1" ht="14.1" customHeight="1" x14ac:dyDescent="0.25">
      <c r="A69" s="3" t="s">
        <v>99</v>
      </c>
      <c r="B69" s="4" t="s">
        <v>52</v>
      </c>
      <c r="C69" s="4" t="s">
        <v>53</v>
      </c>
      <c r="D69" s="8">
        <v>38.86</v>
      </c>
      <c r="E69" s="64">
        <v>72989612901</v>
      </c>
      <c r="F69" s="5">
        <f>G69*D69/100</f>
        <v>9.7149999999999999</v>
      </c>
      <c r="G69" s="9">
        <v>25</v>
      </c>
      <c r="H69" s="65"/>
      <c r="I69" s="5">
        <f>J69*D69/100</f>
        <v>0</v>
      </c>
      <c r="J69" s="66"/>
    </row>
    <row r="70" spans="1:10" s="1" customFormat="1" ht="14.1" customHeight="1" x14ac:dyDescent="0.25">
      <c r="A70" s="10" t="s">
        <v>100</v>
      </c>
      <c r="B70" s="11" t="s">
        <v>56</v>
      </c>
      <c r="C70" s="11" t="s">
        <v>53</v>
      </c>
      <c r="D70" s="15">
        <v>52.08</v>
      </c>
      <c r="E70" s="67">
        <v>72989612902</v>
      </c>
      <c r="F70" s="12">
        <f>G70*D70/100</f>
        <v>9.8951999999999991</v>
      </c>
      <c r="G70" s="16">
        <v>19</v>
      </c>
      <c r="H70" s="68"/>
      <c r="I70" s="12">
        <f>J70*D70/100</f>
        <v>0</v>
      </c>
      <c r="J70" s="69"/>
    </row>
    <row r="71" spans="1:10" s="1" customFormat="1" ht="14.1" customHeight="1" x14ac:dyDescent="0.2">
      <c r="A71" s="17" t="s">
        <v>101</v>
      </c>
      <c r="B71" s="18" t="s">
        <v>63</v>
      </c>
      <c r="C71" s="18" t="s">
        <v>60</v>
      </c>
      <c r="D71" s="22">
        <v>90.08</v>
      </c>
      <c r="E71" s="70">
        <v>72989612903</v>
      </c>
      <c r="F71" s="19">
        <f>G71*D71/100</f>
        <v>9.9087999999999994</v>
      </c>
      <c r="G71" s="71">
        <v>11</v>
      </c>
      <c r="H71" s="72"/>
      <c r="I71" s="19">
        <f>J71*D71/100</f>
        <v>0</v>
      </c>
      <c r="J71" s="73"/>
    </row>
    <row r="72" spans="1:10" s="1" customFormat="1" ht="14.1" customHeight="1" x14ac:dyDescent="0.2">
      <c r="A72" s="74"/>
      <c r="B72" s="75"/>
      <c r="C72" s="75"/>
      <c r="D72" s="76"/>
      <c r="E72" s="67"/>
      <c r="F72" s="76"/>
      <c r="G72" s="67"/>
      <c r="H72" s="77"/>
      <c r="I72" s="76"/>
      <c r="J72" s="77"/>
    </row>
    <row r="73" spans="1:10" s="1" customFormat="1" ht="14.1" customHeight="1" x14ac:dyDescent="0.2">
      <c r="A73" s="74"/>
      <c r="B73" s="75"/>
      <c r="C73" s="75"/>
      <c r="D73" s="76"/>
      <c r="E73" s="67"/>
      <c r="F73" s="76"/>
      <c r="G73" s="67"/>
      <c r="H73" s="77"/>
      <c r="I73" s="76"/>
      <c r="J73" s="77"/>
    </row>
    <row r="74" spans="1:10" s="1" customFormat="1" ht="14.1" customHeight="1" x14ac:dyDescent="0.25">
      <c r="A74" s="199"/>
      <c r="B74" s="199"/>
      <c r="C74" s="199"/>
      <c r="D74" s="199"/>
      <c r="E74" s="213" t="s">
        <v>102</v>
      </c>
      <c r="F74" s="214"/>
      <c r="G74" s="214"/>
      <c r="H74" s="214"/>
      <c r="I74" s="214"/>
      <c r="J74" s="214"/>
    </row>
    <row r="75" spans="1:10" s="1" customFormat="1" ht="14.1" customHeight="1" x14ac:dyDescent="0.25">
      <c r="A75" s="199"/>
      <c r="B75" s="199"/>
      <c r="C75" s="199"/>
      <c r="D75" s="199"/>
      <c r="E75" s="214"/>
      <c r="F75" s="214"/>
      <c r="G75" s="214"/>
      <c r="H75" s="214"/>
      <c r="I75" s="214"/>
      <c r="J75" s="214"/>
    </row>
    <row r="76" spans="1:10" s="1" customFormat="1" ht="14.1" customHeight="1" x14ac:dyDescent="0.25">
      <c r="A76" s="199"/>
      <c r="B76" s="199"/>
      <c r="C76" s="199"/>
      <c r="D76" s="199"/>
      <c r="E76" s="214"/>
      <c r="F76" s="214"/>
      <c r="G76" s="214"/>
      <c r="H76" s="214"/>
      <c r="I76" s="214"/>
      <c r="J76" s="214"/>
    </row>
    <row r="77" spans="1:10" s="1" customFormat="1" ht="14.1" customHeight="1" x14ac:dyDescent="0.25">
      <c r="A77" s="199"/>
      <c r="B77" s="199"/>
      <c r="C77" s="199"/>
      <c r="D77" s="199"/>
      <c r="E77" s="214"/>
      <c r="F77" s="214"/>
      <c r="G77" s="214"/>
      <c r="H77" s="214"/>
      <c r="I77" s="214"/>
      <c r="J77" s="214"/>
    </row>
    <row r="78" spans="1:10" s="1" customFormat="1" ht="14.1" customHeight="1" x14ac:dyDescent="0.25">
      <c r="A78" s="199"/>
      <c r="B78" s="199"/>
      <c r="C78" s="199"/>
      <c r="D78" s="199"/>
      <c r="E78" s="214"/>
      <c r="F78" s="214"/>
      <c r="G78" s="214"/>
      <c r="H78" s="214"/>
      <c r="I78" s="214"/>
      <c r="J78" s="214"/>
    </row>
    <row r="79" spans="1:10" s="1" customFormat="1" ht="14.1" customHeight="1" x14ac:dyDescent="0.2">
      <c r="A79" s="228" t="s">
        <v>1</v>
      </c>
      <c r="B79" s="229"/>
      <c r="C79" s="229"/>
      <c r="D79" s="230"/>
      <c r="E79" s="228" t="s">
        <v>3</v>
      </c>
      <c r="F79" s="229"/>
      <c r="G79" s="230"/>
      <c r="H79" s="231" t="s">
        <v>103</v>
      </c>
      <c r="I79" s="231"/>
      <c r="J79" s="231"/>
    </row>
    <row r="80" spans="1:10" s="1" customFormat="1" ht="14.1" customHeight="1" x14ac:dyDescent="0.2">
      <c r="A80" s="24" t="s">
        <v>4</v>
      </c>
      <c r="B80" s="78" t="s">
        <v>5</v>
      </c>
      <c r="C80" s="78" t="s">
        <v>6</v>
      </c>
      <c r="D80" s="78" t="s">
        <v>7</v>
      </c>
      <c r="E80" s="78" t="s">
        <v>8</v>
      </c>
      <c r="F80" s="79" t="s">
        <v>9</v>
      </c>
      <c r="G80" s="78" t="s">
        <v>10</v>
      </c>
      <c r="H80" s="42" t="s">
        <v>8</v>
      </c>
      <c r="I80" s="80" t="s">
        <v>9</v>
      </c>
      <c r="J80" s="24" t="s">
        <v>10</v>
      </c>
    </row>
    <row r="81" spans="1:10" s="1" customFormat="1" ht="14.1" customHeight="1" x14ac:dyDescent="0.2">
      <c r="A81" s="81" t="s">
        <v>104</v>
      </c>
      <c r="B81" s="82" t="s">
        <v>12</v>
      </c>
      <c r="C81" s="82" t="s">
        <v>105</v>
      </c>
      <c r="D81" s="83">
        <v>0.7</v>
      </c>
      <c r="E81" s="4" t="s">
        <v>106</v>
      </c>
      <c r="F81" s="8">
        <f t="shared" ref="F81:F90" si="5">G81*D81/100+0.25</f>
        <v>5.1219999999999999</v>
      </c>
      <c r="G81" s="84" t="s">
        <v>107</v>
      </c>
      <c r="H81" s="82" t="s">
        <v>108</v>
      </c>
      <c r="I81" s="45">
        <f>J81*D81/100</f>
        <v>1.9950000000000001</v>
      </c>
      <c r="J81" s="27" t="s">
        <v>109</v>
      </c>
    </row>
    <row r="82" spans="1:10" s="1" customFormat="1" ht="14.1" customHeight="1" x14ac:dyDescent="0.2">
      <c r="A82" s="85" t="s">
        <v>110</v>
      </c>
      <c r="B82" s="86" t="s">
        <v>16</v>
      </c>
      <c r="C82" s="86" t="s">
        <v>111</v>
      </c>
      <c r="D82" s="87">
        <v>1.02</v>
      </c>
      <c r="E82" s="11" t="s">
        <v>112</v>
      </c>
      <c r="F82" s="15">
        <f t="shared" si="5"/>
        <v>5.0949999999999998</v>
      </c>
      <c r="G82" s="88" t="s">
        <v>113</v>
      </c>
      <c r="H82" s="86" t="s">
        <v>114</v>
      </c>
      <c r="I82" s="51">
        <f t="shared" ref="I82:I90" si="6">J82*D82/100</f>
        <v>1.9890000000000001</v>
      </c>
      <c r="J82" s="35" t="s">
        <v>115</v>
      </c>
    </row>
    <row r="83" spans="1:10" s="1" customFormat="1" ht="14.1" customHeight="1" x14ac:dyDescent="0.2">
      <c r="A83" s="85" t="s">
        <v>116</v>
      </c>
      <c r="B83" s="86" t="s">
        <v>20</v>
      </c>
      <c r="C83" s="86" t="s">
        <v>111</v>
      </c>
      <c r="D83" s="87">
        <v>1.48</v>
      </c>
      <c r="E83" s="11" t="s">
        <v>117</v>
      </c>
      <c r="F83" s="15">
        <f t="shared" si="5"/>
        <v>5.0599999999999996</v>
      </c>
      <c r="G83" s="88" t="s">
        <v>118</v>
      </c>
      <c r="H83" s="86" t="s">
        <v>119</v>
      </c>
      <c r="I83" s="51">
        <f t="shared" si="6"/>
        <v>1.9980000000000002</v>
      </c>
      <c r="J83" s="35" t="s">
        <v>120</v>
      </c>
    </row>
    <row r="84" spans="1:10" s="1" customFormat="1" ht="14.1" customHeight="1" x14ac:dyDescent="0.2">
      <c r="A84" s="85" t="s">
        <v>121</v>
      </c>
      <c r="B84" s="86" t="s">
        <v>24</v>
      </c>
      <c r="C84" s="86" t="s">
        <v>13</v>
      </c>
      <c r="D84" s="87">
        <v>2.68</v>
      </c>
      <c r="E84" s="11" t="s">
        <v>122</v>
      </c>
      <c r="F84" s="15">
        <f t="shared" si="5"/>
        <v>5.1276000000000002</v>
      </c>
      <c r="G84" s="88" t="s">
        <v>123</v>
      </c>
      <c r="H84" s="86" t="s">
        <v>124</v>
      </c>
      <c r="I84" s="51">
        <f t="shared" si="6"/>
        <v>2.0099999999999998</v>
      </c>
      <c r="J84" s="35" t="s">
        <v>125</v>
      </c>
    </row>
    <row r="85" spans="1:10" s="1" customFormat="1" ht="14.1" customHeight="1" x14ac:dyDescent="0.2">
      <c r="A85" s="85" t="s">
        <v>126</v>
      </c>
      <c r="B85" s="86" t="s">
        <v>28</v>
      </c>
      <c r="C85" s="86" t="s">
        <v>13</v>
      </c>
      <c r="D85" s="87">
        <v>3.52</v>
      </c>
      <c r="E85" s="11" t="s">
        <v>127</v>
      </c>
      <c r="F85" s="15">
        <f t="shared" si="5"/>
        <v>5.1075999999999997</v>
      </c>
      <c r="G85" s="88" t="s">
        <v>128</v>
      </c>
      <c r="H85" s="86" t="s">
        <v>129</v>
      </c>
      <c r="I85" s="51">
        <f t="shared" si="6"/>
        <v>1.9359999999999999</v>
      </c>
      <c r="J85" s="35" t="s">
        <v>130</v>
      </c>
    </row>
    <row r="86" spans="1:10" s="1" customFormat="1" ht="14.1" customHeight="1" x14ac:dyDescent="0.2">
      <c r="A86" s="85" t="s">
        <v>131</v>
      </c>
      <c r="B86" s="86" t="s">
        <v>32</v>
      </c>
      <c r="C86" s="86" t="s">
        <v>17</v>
      </c>
      <c r="D86" s="87">
        <v>5.58</v>
      </c>
      <c r="E86" s="11" t="s">
        <v>132</v>
      </c>
      <c r="F86" s="15">
        <f t="shared" si="5"/>
        <v>5.1045999999999996</v>
      </c>
      <c r="G86" s="88" t="s">
        <v>133</v>
      </c>
      <c r="H86" s="86" t="s">
        <v>134</v>
      </c>
      <c r="I86" s="51">
        <f t="shared" si="6"/>
        <v>1.9530000000000001</v>
      </c>
      <c r="J86" s="35" t="s">
        <v>135</v>
      </c>
    </row>
    <row r="87" spans="1:10" s="1" customFormat="1" ht="14.1" customHeight="1" x14ac:dyDescent="0.2">
      <c r="A87" s="85" t="s">
        <v>136</v>
      </c>
      <c r="B87" s="86" t="s">
        <v>36</v>
      </c>
      <c r="C87" s="86" t="s">
        <v>17</v>
      </c>
      <c r="D87" s="87">
        <v>6.88</v>
      </c>
      <c r="E87" s="11" t="s">
        <v>137</v>
      </c>
      <c r="F87" s="15">
        <f t="shared" si="5"/>
        <v>5.0659999999999998</v>
      </c>
      <c r="G87" s="88" t="s">
        <v>138</v>
      </c>
      <c r="H87" s="86" t="s">
        <v>139</v>
      </c>
      <c r="I87" s="51">
        <f t="shared" si="6"/>
        <v>1.9952000000000001</v>
      </c>
      <c r="J87" s="35" t="s">
        <v>140</v>
      </c>
    </row>
    <row r="88" spans="1:10" s="1" customFormat="1" ht="14.1" customHeight="1" x14ac:dyDescent="0.2">
      <c r="A88" s="85" t="s">
        <v>141</v>
      </c>
      <c r="B88" s="86" t="s">
        <v>40</v>
      </c>
      <c r="C88" s="86" t="s">
        <v>21</v>
      </c>
      <c r="D88" s="87">
        <v>10.92</v>
      </c>
      <c r="E88" s="11" t="s">
        <v>142</v>
      </c>
      <c r="F88" s="15">
        <f t="shared" si="5"/>
        <v>5.0548000000000002</v>
      </c>
      <c r="G88" s="88" t="s">
        <v>143</v>
      </c>
      <c r="H88" s="86" t="s">
        <v>144</v>
      </c>
      <c r="I88" s="51">
        <f t="shared" si="6"/>
        <v>1.9656</v>
      </c>
      <c r="J88" s="35" t="s">
        <v>17</v>
      </c>
    </row>
    <row r="89" spans="1:10" s="1" customFormat="1" ht="14.1" customHeight="1" x14ac:dyDescent="0.2">
      <c r="A89" s="85" t="s">
        <v>145</v>
      </c>
      <c r="B89" s="86" t="s">
        <v>44</v>
      </c>
      <c r="C89" s="86" t="s">
        <v>25</v>
      </c>
      <c r="D89" s="87">
        <v>17.260000000000002</v>
      </c>
      <c r="E89" s="11" t="s">
        <v>146</v>
      </c>
      <c r="F89" s="15">
        <f t="shared" si="5"/>
        <v>5.0828000000000007</v>
      </c>
      <c r="G89" s="88" t="s">
        <v>105</v>
      </c>
      <c r="H89" s="86" t="s">
        <v>147</v>
      </c>
      <c r="I89" s="51">
        <f t="shared" si="6"/>
        <v>1.8986000000000001</v>
      </c>
      <c r="J89" s="35" t="s">
        <v>37</v>
      </c>
    </row>
    <row r="90" spans="1:10" s="1" customFormat="1" ht="14.1" customHeight="1" x14ac:dyDescent="0.2">
      <c r="A90" s="89" t="s">
        <v>148</v>
      </c>
      <c r="B90" s="90" t="s">
        <v>48</v>
      </c>
      <c r="C90" s="90" t="s">
        <v>25</v>
      </c>
      <c r="D90" s="91">
        <v>26.2</v>
      </c>
      <c r="E90" s="18" t="s">
        <v>149</v>
      </c>
      <c r="F90" s="22">
        <f t="shared" si="5"/>
        <v>4.9659999999999993</v>
      </c>
      <c r="G90" s="92" t="s">
        <v>17</v>
      </c>
      <c r="H90" s="90" t="s">
        <v>150</v>
      </c>
      <c r="I90" s="57">
        <f t="shared" si="6"/>
        <v>2.0960000000000001</v>
      </c>
      <c r="J90" s="59" t="s">
        <v>49</v>
      </c>
    </row>
    <row r="91" spans="1:10" s="1" customFormat="1" ht="14.1" customHeight="1" x14ac:dyDescent="0.2">
      <c r="A91" s="74"/>
      <c r="B91" s="75"/>
      <c r="C91" s="75"/>
      <c r="D91" s="76"/>
      <c r="E91" s="67"/>
      <c r="F91" s="76"/>
      <c r="G91" s="67"/>
      <c r="H91" s="77"/>
      <c r="I91" s="76"/>
      <c r="J91" s="77"/>
    </row>
    <row r="92" spans="1:10" s="1" customFormat="1" ht="14.1" customHeight="1" x14ac:dyDescent="0.2">
      <c r="A92" s="74"/>
      <c r="B92" s="75"/>
      <c r="C92" s="75"/>
      <c r="D92" s="76"/>
      <c r="E92" s="67"/>
      <c r="F92" s="76"/>
      <c r="G92" s="67"/>
      <c r="H92" s="77"/>
      <c r="I92" s="76"/>
      <c r="J92" s="77"/>
    </row>
    <row r="93" spans="1:10" s="1" customFormat="1" ht="60" customHeight="1" x14ac:dyDescent="0.2">
      <c r="A93" s="219"/>
      <c r="B93" s="220"/>
      <c r="C93" s="220"/>
      <c r="D93" s="221"/>
      <c r="E93" s="186" t="s">
        <v>151</v>
      </c>
      <c r="F93" s="222"/>
      <c r="G93" s="200"/>
      <c r="H93" s="200"/>
      <c r="I93" s="200"/>
      <c r="J93" s="223"/>
    </row>
    <row r="94" spans="1:10" s="1" customFormat="1" ht="14.1" customHeight="1" x14ac:dyDescent="0.2">
      <c r="A94" s="224" t="s">
        <v>1</v>
      </c>
      <c r="B94" s="224"/>
      <c r="C94" s="224"/>
      <c r="D94" s="224"/>
      <c r="E94" s="224" t="s">
        <v>79</v>
      </c>
      <c r="F94" s="224"/>
      <c r="G94" s="224"/>
      <c r="H94" s="224"/>
      <c r="I94" s="224"/>
      <c r="J94" s="224"/>
    </row>
    <row r="95" spans="1:10" s="1" customFormat="1" ht="14.1" customHeight="1" x14ac:dyDescent="0.2">
      <c r="A95" s="42" t="s">
        <v>4</v>
      </c>
      <c r="B95" s="42" t="s">
        <v>5</v>
      </c>
      <c r="C95" s="42" t="s">
        <v>6</v>
      </c>
      <c r="D95" s="24" t="s">
        <v>7</v>
      </c>
      <c r="E95" s="24" t="s">
        <v>8</v>
      </c>
      <c r="F95" s="80" t="s">
        <v>9</v>
      </c>
      <c r="G95" s="24" t="s">
        <v>10</v>
      </c>
      <c r="H95" s="42"/>
      <c r="I95" s="80"/>
      <c r="J95" s="24"/>
    </row>
    <row r="96" spans="1:10" s="1" customFormat="1" ht="14.1" customHeight="1" x14ac:dyDescent="0.2">
      <c r="A96" s="93" t="s">
        <v>152</v>
      </c>
      <c r="B96" s="23" t="s">
        <v>40</v>
      </c>
      <c r="C96" s="23" t="s">
        <v>21</v>
      </c>
      <c r="D96" s="94">
        <v>17.100000000000001</v>
      </c>
      <c r="E96" s="23" t="s">
        <v>153</v>
      </c>
      <c r="F96" s="94">
        <f>G96*D96/100+0.25</f>
        <v>8.8000000000000007</v>
      </c>
      <c r="G96" s="95">
        <v>50</v>
      </c>
      <c r="H96" s="23"/>
      <c r="I96" s="94"/>
      <c r="J96" s="23"/>
    </row>
    <row r="97" spans="1:10" s="1" customFormat="1" ht="14.1" customHeight="1" x14ac:dyDescent="0.2">
      <c r="A97" s="93" t="s">
        <v>154</v>
      </c>
      <c r="B97" s="23" t="s">
        <v>48</v>
      </c>
      <c r="C97" s="23" t="s">
        <v>25</v>
      </c>
      <c r="D97" s="94">
        <v>39.6</v>
      </c>
      <c r="E97" s="23" t="s">
        <v>155</v>
      </c>
      <c r="F97" s="94">
        <f>G97*D97/100+0.25</f>
        <v>12.13</v>
      </c>
      <c r="G97" s="95">
        <v>30</v>
      </c>
      <c r="H97" s="23"/>
      <c r="I97" s="94"/>
      <c r="J97" s="23"/>
    </row>
    <row r="98" spans="1:10" s="1" customFormat="1" ht="14.1" customHeight="1" x14ac:dyDescent="0.25">
      <c r="A98" s="199"/>
      <c r="B98" s="199"/>
      <c r="C98" s="199"/>
      <c r="D98" s="199"/>
      <c r="E98" s="213" t="s">
        <v>156</v>
      </c>
      <c r="F98" s="213"/>
      <c r="G98" s="214"/>
      <c r="H98" s="214"/>
      <c r="I98" s="214"/>
      <c r="J98" s="214"/>
    </row>
    <row r="99" spans="1:10" s="1" customFormat="1" ht="14.1" customHeight="1" x14ac:dyDescent="0.25">
      <c r="A99" s="199"/>
      <c r="B99" s="199"/>
      <c r="C99" s="199"/>
      <c r="D99" s="199"/>
      <c r="E99" s="214"/>
      <c r="F99" s="214"/>
      <c r="G99" s="214"/>
      <c r="H99" s="214"/>
      <c r="I99" s="214"/>
      <c r="J99" s="214"/>
    </row>
    <row r="100" spans="1:10" s="1" customFormat="1" ht="14.1" customHeight="1" x14ac:dyDescent="0.25">
      <c r="A100" s="199"/>
      <c r="B100" s="199"/>
      <c r="C100" s="199"/>
      <c r="D100" s="199"/>
      <c r="E100" s="214"/>
      <c r="F100" s="214"/>
      <c r="G100" s="214"/>
      <c r="H100" s="214"/>
      <c r="I100" s="214"/>
      <c r="J100" s="214"/>
    </row>
    <row r="101" spans="1:10" s="1" customFormat="1" ht="14.1" customHeight="1" x14ac:dyDescent="0.25">
      <c r="A101" s="199"/>
      <c r="B101" s="199"/>
      <c r="C101" s="199"/>
      <c r="D101" s="199"/>
      <c r="E101" s="214"/>
      <c r="F101" s="214"/>
      <c r="G101" s="214"/>
      <c r="H101" s="214"/>
      <c r="I101" s="214"/>
      <c r="J101" s="214"/>
    </row>
    <row r="102" spans="1:10" s="1" customFormat="1" ht="14.1" customHeight="1" x14ac:dyDescent="0.25">
      <c r="A102" s="199"/>
      <c r="B102" s="199"/>
      <c r="C102" s="199"/>
      <c r="D102" s="199"/>
      <c r="E102" s="214"/>
      <c r="F102" s="214"/>
      <c r="G102" s="214"/>
      <c r="H102" s="214"/>
      <c r="I102" s="214"/>
      <c r="J102" s="214"/>
    </row>
    <row r="103" spans="1:10" s="1" customFormat="1" ht="14.1" customHeight="1" x14ac:dyDescent="0.2">
      <c r="A103" s="233" t="s">
        <v>1</v>
      </c>
      <c r="B103" s="233"/>
      <c r="C103" s="233"/>
      <c r="D103" s="233"/>
      <c r="E103" s="233" t="s">
        <v>3</v>
      </c>
      <c r="F103" s="233"/>
      <c r="G103" s="233"/>
      <c r="H103" s="233"/>
      <c r="I103" s="233"/>
      <c r="J103" s="233"/>
    </row>
    <row r="104" spans="1:10" s="1" customFormat="1" ht="14.1" customHeight="1" x14ac:dyDescent="0.2">
      <c r="A104" s="42" t="s">
        <v>4</v>
      </c>
      <c r="B104" s="42" t="s">
        <v>5</v>
      </c>
      <c r="C104" s="42" t="s">
        <v>6</v>
      </c>
      <c r="D104" s="42" t="s">
        <v>7</v>
      </c>
      <c r="E104" s="42" t="s">
        <v>8</v>
      </c>
      <c r="F104" s="24" t="s">
        <v>9</v>
      </c>
      <c r="G104" s="42" t="s">
        <v>10</v>
      </c>
      <c r="H104" s="96"/>
      <c r="I104" s="96"/>
      <c r="J104" s="96"/>
    </row>
    <row r="105" spans="1:10" s="1" customFormat="1" ht="14.1" customHeight="1" x14ac:dyDescent="0.2">
      <c r="A105" s="43" t="s">
        <v>157</v>
      </c>
      <c r="B105" s="27" t="s">
        <v>12</v>
      </c>
      <c r="C105" s="27" t="s">
        <v>13</v>
      </c>
      <c r="D105" s="15">
        <v>0.7</v>
      </c>
      <c r="E105" s="82" t="s">
        <v>158</v>
      </c>
      <c r="F105" s="45">
        <f t="shared" ref="F105:F114" si="7">G105*D105/100+0.25</f>
        <v>5.1289999999999996</v>
      </c>
      <c r="G105" s="9">
        <v>697</v>
      </c>
      <c r="H105" s="82"/>
      <c r="I105" s="45">
        <f t="shared" ref="I105:I114" si="8">J105*D105/100</f>
        <v>0</v>
      </c>
      <c r="J105" s="27"/>
    </row>
    <row r="106" spans="1:10" s="1" customFormat="1" ht="14.1" customHeight="1" x14ac:dyDescent="0.2">
      <c r="A106" s="49" t="s">
        <v>159</v>
      </c>
      <c r="B106" s="35" t="s">
        <v>16</v>
      </c>
      <c r="C106" s="35" t="s">
        <v>17</v>
      </c>
      <c r="D106" s="15">
        <v>1.1399999999999999</v>
      </c>
      <c r="E106" s="86" t="s">
        <v>160</v>
      </c>
      <c r="F106" s="51">
        <f t="shared" si="7"/>
        <v>5.1292</v>
      </c>
      <c r="G106" s="16">
        <v>428</v>
      </c>
      <c r="H106" s="86"/>
      <c r="I106" s="51">
        <f t="shared" si="8"/>
        <v>0</v>
      </c>
      <c r="J106" s="35"/>
    </row>
    <row r="107" spans="1:10" s="1" customFormat="1" ht="14.1" customHeight="1" x14ac:dyDescent="0.2">
      <c r="A107" s="49" t="s">
        <v>161</v>
      </c>
      <c r="B107" s="35" t="s">
        <v>20</v>
      </c>
      <c r="C107" s="35" t="s">
        <v>21</v>
      </c>
      <c r="D107" s="15">
        <v>1.56</v>
      </c>
      <c r="E107" s="86" t="s">
        <v>162</v>
      </c>
      <c r="F107" s="51">
        <f t="shared" si="7"/>
        <v>5.1328000000000005</v>
      </c>
      <c r="G107" s="16">
        <v>313</v>
      </c>
      <c r="H107" s="86"/>
      <c r="I107" s="51">
        <f t="shared" si="8"/>
        <v>0</v>
      </c>
      <c r="J107" s="35"/>
    </row>
    <row r="108" spans="1:10" s="1" customFormat="1" ht="14.1" customHeight="1" x14ac:dyDescent="0.2">
      <c r="A108" s="49" t="s">
        <v>163</v>
      </c>
      <c r="B108" s="35" t="s">
        <v>24</v>
      </c>
      <c r="C108" s="35" t="s">
        <v>25</v>
      </c>
      <c r="D108" s="15">
        <v>2.74</v>
      </c>
      <c r="E108" s="86" t="s">
        <v>164</v>
      </c>
      <c r="F108" s="51">
        <f t="shared" si="7"/>
        <v>5.1272000000000002</v>
      </c>
      <c r="G108" s="16">
        <v>178</v>
      </c>
      <c r="H108" s="86"/>
      <c r="I108" s="51">
        <f t="shared" si="8"/>
        <v>0</v>
      </c>
      <c r="J108" s="35"/>
    </row>
    <row r="109" spans="1:10" s="1" customFormat="1" ht="14.1" customHeight="1" x14ac:dyDescent="0.2">
      <c r="A109" s="49" t="s">
        <v>165</v>
      </c>
      <c r="B109" s="35" t="s">
        <v>28</v>
      </c>
      <c r="C109" s="35" t="s">
        <v>29</v>
      </c>
      <c r="D109" s="15">
        <v>3.62</v>
      </c>
      <c r="E109" s="86" t="s">
        <v>166</v>
      </c>
      <c r="F109" s="51">
        <f t="shared" si="7"/>
        <v>5.1369999999999996</v>
      </c>
      <c r="G109" s="16">
        <v>135</v>
      </c>
      <c r="H109" s="86"/>
      <c r="I109" s="51">
        <f t="shared" si="8"/>
        <v>0</v>
      </c>
      <c r="J109" s="35"/>
    </row>
    <row r="110" spans="1:10" s="1" customFormat="1" ht="14.1" customHeight="1" x14ac:dyDescent="0.2">
      <c r="A110" s="49" t="s">
        <v>167</v>
      </c>
      <c r="B110" s="35" t="s">
        <v>32</v>
      </c>
      <c r="C110" s="35" t="s">
        <v>33</v>
      </c>
      <c r="D110" s="15">
        <v>5.6</v>
      </c>
      <c r="E110" s="86" t="s">
        <v>168</v>
      </c>
      <c r="F110" s="51">
        <f t="shared" si="7"/>
        <v>5.1219999999999999</v>
      </c>
      <c r="G110" s="16">
        <v>87</v>
      </c>
      <c r="H110" s="86"/>
      <c r="I110" s="51">
        <f t="shared" si="8"/>
        <v>0</v>
      </c>
      <c r="J110" s="35"/>
    </row>
    <row r="111" spans="1:10" s="1" customFormat="1" ht="14.1" customHeight="1" x14ac:dyDescent="0.2">
      <c r="A111" s="49" t="s">
        <v>169</v>
      </c>
      <c r="B111" s="35" t="s">
        <v>36</v>
      </c>
      <c r="C111" s="35" t="s">
        <v>37</v>
      </c>
      <c r="D111" s="15">
        <v>7.2</v>
      </c>
      <c r="E111" s="86" t="s">
        <v>170</v>
      </c>
      <c r="F111" s="51">
        <f t="shared" si="7"/>
        <v>5.1459999999999999</v>
      </c>
      <c r="G111" s="16">
        <v>68</v>
      </c>
      <c r="H111" s="86"/>
      <c r="I111" s="51">
        <f t="shared" si="8"/>
        <v>0</v>
      </c>
      <c r="J111" s="35"/>
    </row>
    <row r="112" spans="1:10" s="1" customFormat="1" ht="14.1" customHeight="1" x14ac:dyDescent="0.2">
      <c r="A112" s="49" t="s">
        <v>171</v>
      </c>
      <c r="B112" s="35" t="s">
        <v>40</v>
      </c>
      <c r="C112" s="35" t="s">
        <v>41</v>
      </c>
      <c r="D112" s="15">
        <v>11.16</v>
      </c>
      <c r="E112" s="86" t="s">
        <v>172</v>
      </c>
      <c r="F112" s="51">
        <f t="shared" si="7"/>
        <v>5.1604000000000001</v>
      </c>
      <c r="G112" s="16">
        <v>44</v>
      </c>
      <c r="H112" s="86"/>
      <c r="I112" s="51">
        <f t="shared" si="8"/>
        <v>0</v>
      </c>
      <c r="J112" s="35"/>
    </row>
    <row r="113" spans="1:10" s="1" customFormat="1" ht="14.1" customHeight="1" x14ac:dyDescent="0.2">
      <c r="A113" s="49" t="s">
        <v>173</v>
      </c>
      <c r="B113" s="35" t="s">
        <v>174</v>
      </c>
      <c r="C113" s="35" t="s">
        <v>45</v>
      </c>
      <c r="D113" s="15">
        <v>17.84</v>
      </c>
      <c r="E113" s="86" t="s">
        <v>175</v>
      </c>
      <c r="F113" s="51">
        <f t="shared" si="7"/>
        <v>5.0667999999999997</v>
      </c>
      <c r="G113" s="16">
        <v>27</v>
      </c>
      <c r="H113" s="86"/>
      <c r="I113" s="51">
        <f t="shared" si="8"/>
        <v>0</v>
      </c>
      <c r="J113" s="35"/>
    </row>
    <row r="114" spans="1:10" s="1" customFormat="1" ht="14.1" customHeight="1" x14ac:dyDescent="0.2">
      <c r="A114" s="55" t="s">
        <v>176</v>
      </c>
      <c r="B114" s="59" t="s">
        <v>48</v>
      </c>
      <c r="C114" s="59" t="s">
        <v>49</v>
      </c>
      <c r="D114" s="15">
        <v>26.6</v>
      </c>
      <c r="E114" s="90" t="s">
        <v>177</v>
      </c>
      <c r="F114" s="57">
        <f t="shared" si="7"/>
        <v>5.0380000000000003</v>
      </c>
      <c r="G114" s="71">
        <v>18</v>
      </c>
      <c r="H114" s="90"/>
      <c r="I114" s="57">
        <f t="shared" si="8"/>
        <v>0</v>
      </c>
      <c r="J114" s="59"/>
    </row>
    <row r="115" spans="1:10" s="1" customFormat="1" ht="14.1" customHeight="1" x14ac:dyDescent="0.25">
      <c r="A115" s="225" t="s">
        <v>98</v>
      </c>
      <c r="B115" s="226"/>
      <c r="C115" s="226"/>
      <c r="D115" s="226"/>
      <c r="E115" s="226"/>
      <c r="F115" s="226"/>
      <c r="G115" s="226"/>
      <c r="H115" s="226"/>
      <c r="I115" s="226"/>
      <c r="J115" s="227"/>
    </row>
    <row r="116" spans="1:10" s="1" customFormat="1" ht="14.1" customHeight="1" x14ac:dyDescent="0.2">
      <c r="A116" s="217" t="s">
        <v>1</v>
      </c>
      <c r="B116" s="217"/>
      <c r="C116" s="217"/>
      <c r="D116" s="217"/>
      <c r="E116" s="234" t="s">
        <v>3</v>
      </c>
      <c r="F116" s="235"/>
      <c r="G116" s="235"/>
      <c r="H116" s="235" t="s">
        <v>178</v>
      </c>
      <c r="I116" s="235"/>
      <c r="J116" s="236"/>
    </row>
    <row r="117" spans="1:10" s="1" customFormat="1" ht="14.1" customHeight="1" x14ac:dyDescent="0.2">
      <c r="A117" s="42" t="s">
        <v>4</v>
      </c>
      <c r="B117" s="42" t="s">
        <v>179</v>
      </c>
      <c r="C117" s="42" t="s">
        <v>6</v>
      </c>
      <c r="D117" s="42" t="s">
        <v>7</v>
      </c>
      <c r="E117" s="42" t="s">
        <v>8</v>
      </c>
      <c r="F117" s="42" t="s">
        <v>9</v>
      </c>
      <c r="G117" s="42" t="s">
        <v>180</v>
      </c>
      <c r="H117" s="42" t="s">
        <v>8</v>
      </c>
      <c r="I117" s="42" t="s">
        <v>9</v>
      </c>
      <c r="J117" s="42" t="s">
        <v>180</v>
      </c>
    </row>
    <row r="118" spans="1:10" s="1" customFormat="1" ht="14.1" customHeight="1" x14ac:dyDescent="0.2">
      <c r="A118" s="97" t="s">
        <v>181</v>
      </c>
      <c r="B118" s="98" t="s">
        <v>52</v>
      </c>
      <c r="C118" s="38">
        <v>7</v>
      </c>
      <c r="D118" s="99">
        <v>38.86</v>
      </c>
      <c r="E118" s="53">
        <v>72989613902</v>
      </c>
      <c r="F118" s="87">
        <f>G118*D118/100+0.25</f>
        <v>5.3018000000000001</v>
      </c>
      <c r="G118" s="50" t="s">
        <v>29</v>
      </c>
      <c r="H118" s="50" t="s">
        <v>182</v>
      </c>
      <c r="I118" s="15">
        <f>J118*D118/100</f>
        <v>10.1036</v>
      </c>
      <c r="J118" s="50" t="s">
        <v>183</v>
      </c>
    </row>
    <row r="119" spans="1:10" s="1" customFormat="1" ht="14.1" customHeight="1" x14ac:dyDescent="0.2">
      <c r="A119" s="97" t="s">
        <v>184</v>
      </c>
      <c r="B119" s="98" t="s">
        <v>56</v>
      </c>
      <c r="C119" s="38">
        <v>7</v>
      </c>
      <c r="D119" s="99">
        <v>52.08</v>
      </c>
      <c r="E119" s="53">
        <v>72989613904</v>
      </c>
      <c r="F119" s="87">
        <f>G119*D119/100+0.25</f>
        <v>5.4579999999999993</v>
      </c>
      <c r="G119" s="50" t="s">
        <v>41</v>
      </c>
      <c r="H119" s="50" t="s">
        <v>185</v>
      </c>
      <c r="I119" s="15">
        <f>J119*D119/100</f>
        <v>10.415999999999999</v>
      </c>
      <c r="J119" s="50" t="s">
        <v>13</v>
      </c>
    </row>
    <row r="120" spans="1:10" s="1" customFormat="1" ht="14.1" customHeight="1" x14ac:dyDescent="0.2">
      <c r="A120" s="100" t="s">
        <v>186</v>
      </c>
      <c r="B120" s="101" t="s">
        <v>63</v>
      </c>
      <c r="C120" s="102">
        <v>6</v>
      </c>
      <c r="D120" s="103">
        <v>88.1</v>
      </c>
      <c r="E120" s="60">
        <v>72989613906</v>
      </c>
      <c r="F120" s="91">
        <f>G120*D120/100+0.25</f>
        <v>4.6550000000000002</v>
      </c>
      <c r="G120" s="56" t="s">
        <v>67</v>
      </c>
      <c r="H120" s="56" t="s">
        <v>187</v>
      </c>
      <c r="I120" s="22">
        <f>J120*D120/100</f>
        <v>9.6909999999999989</v>
      </c>
      <c r="J120" s="56" t="s">
        <v>37</v>
      </c>
    </row>
    <row r="121" spans="1:10" s="1" customFormat="1" ht="14.1" customHeight="1" x14ac:dyDescent="0.25"/>
    <row r="122" spans="1:10" s="1" customFormat="1" ht="57.75" customHeight="1" x14ac:dyDescent="0.2">
      <c r="A122" s="219"/>
      <c r="B122" s="220"/>
      <c r="C122" s="220"/>
      <c r="D122" s="221"/>
      <c r="E122" s="186" t="s">
        <v>188</v>
      </c>
      <c r="F122" s="222"/>
      <c r="G122" s="200"/>
      <c r="H122" s="200"/>
      <c r="I122" s="200"/>
      <c r="J122" s="223"/>
    </row>
    <row r="123" spans="1:10" s="1" customFormat="1" ht="14.1" customHeight="1" x14ac:dyDescent="0.2">
      <c r="A123" s="224" t="s">
        <v>1</v>
      </c>
      <c r="B123" s="224"/>
      <c r="C123" s="224"/>
      <c r="D123" s="224"/>
      <c r="E123" s="224" t="s">
        <v>3</v>
      </c>
      <c r="F123" s="224"/>
      <c r="G123" s="224"/>
      <c r="H123" s="224" t="s">
        <v>103</v>
      </c>
      <c r="I123" s="224"/>
      <c r="J123" s="224"/>
    </row>
    <row r="124" spans="1:10" s="1" customFormat="1" ht="14.1" customHeight="1" x14ac:dyDescent="0.2">
      <c r="A124" s="42" t="s">
        <v>4</v>
      </c>
      <c r="B124" s="42" t="s">
        <v>5</v>
      </c>
      <c r="C124" s="42" t="s">
        <v>6</v>
      </c>
      <c r="D124" s="24" t="s">
        <v>7</v>
      </c>
      <c r="E124" s="24" t="s">
        <v>8</v>
      </c>
      <c r="F124" s="80" t="s">
        <v>9</v>
      </c>
      <c r="G124" s="24" t="s">
        <v>10</v>
      </c>
      <c r="H124" s="42" t="s">
        <v>8</v>
      </c>
      <c r="I124" s="80" t="s">
        <v>9</v>
      </c>
      <c r="J124" s="24" t="s">
        <v>10</v>
      </c>
    </row>
    <row r="125" spans="1:10" s="1" customFormat="1" ht="14.1" customHeight="1" x14ac:dyDescent="0.2">
      <c r="A125" s="81" t="s">
        <v>189</v>
      </c>
      <c r="B125" s="82" t="s">
        <v>12</v>
      </c>
      <c r="C125" s="82" t="s">
        <v>105</v>
      </c>
      <c r="D125" s="45">
        <v>0.7</v>
      </c>
      <c r="E125" s="84" t="s">
        <v>190</v>
      </c>
      <c r="F125" s="45">
        <f t="shared" ref="F125:F134" si="9">G125*D125/100+0.25</f>
        <v>5.1289999999999996</v>
      </c>
      <c r="G125" s="104">
        <v>697</v>
      </c>
      <c r="H125" s="82" t="s">
        <v>191</v>
      </c>
      <c r="I125" s="45">
        <f>J125*D125/100</f>
        <v>1.9950000000000001</v>
      </c>
      <c r="J125" s="27" t="s">
        <v>109</v>
      </c>
    </row>
    <row r="126" spans="1:10" s="1" customFormat="1" ht="14.1" customHeight="1" x14ac:dyDescent="0.2">
      <c r="A126" s="85" t="s">
        <v>192</v>
      </c>
      <c r="B126" s="86" t="s">
        <v>16</v>
      </c>
      <c r="C126" s="86" t="s">
        <v>111</v>
      </c>
      <c r="D126" s="51">
        <v>1.02</v>
      </c>
      <c r="E126" s="88" t="s">
        <v>193</v>
      </c>
      <c r="F126" s="51">
        <f t="shared" si="9"/>
        <v>5.0440000000000005</v>
      </c>
      <c r="G126" s="105">
        <v>470</v>
      </c>
      <c r="H126" s="86" t="s">
        <v>194</v>
      </c>
      <c r="I126" s="51">
        <f t="shared" ref="I126:I134" si="10">J126*D126/100</f>
        <v>1.9890000000000001</v>
      </c>
      <c r="J126" s="35" t="s">
        <v>115</v>
      </c>
    </row>
    <row r="127" spans="1:10" s="1" customFormat="1" ht="14.1" customHeight="1" x14ac:dyDescent="0.2">
      <c r="A127" s="85" t="s">
        <v>195</v>
      </c>
      <c r="B127" s="86" t="s">
        <v>20</v>
      </c>
      <c r="C127" s="86" t="s">
        <v>111</v>
      </c>
      <c r="D127" s="51">
        <v>1.48</v>
      </c>
      <c r="E127" s="88" t="s">
        <v>196</v>
      </c>
      <c r="F127" s="51">
        <f t="shared" si="9"/>
        <v>5.1339999999999995</v>
      </c>
      <c r="G127" s="105">
        <v>330</v>
      </c>
      <c r="H127" s="86" t="s">
        <v>197</v>
      </c>
      <c r="I127" s="51">
        <f t="shared" si="10"/>
        <v>1.9980000000000002</v>
      </c>
      <c r="J127" s="35" t="s">
        <v>120</v>
      </c>
    </row>
    <row r="128" spans="1:10" s="1" customFormat="1" ht="14.1" customHeight="1" x14ac:dyDescent="0.2">
      <c r="A128" s="85" t="s">
        <v>198</v>
      </c>
      <c r="B128" s="86" t="s">
        <v>24</v>
      </c>
      <c r="C128" s="86" t="s">
        <v>13</v>
      </c>
      <c r="D128" s="51">
        <v>2.68</v>
      </c>
      <c r="E128" s="88" t="s">
        <v>199</v>
      </c>
      <c r="F128" s="51">
        <f t="shared" si="9"/>
        <v>5.0740000000000007</v>
      </c>
      <c r="G128" s="105">
        <v>180</v>
      </c>
      <c r="H128" s="86" t="s">
        <v>200</v>
      </c>
      <c r="I128" s="51">
        <f t="shared" si="10"/>
        <v>2.0099999999999998</v>
      </c>
      <c r="J128" s="35" t="s">
        <v>125</v>
      </c>
    </row>
    <row r="129" spans="1:10" s="1" customFormat="1" ht="14.1" customHeight="1" x14ac:dyDescent="0.2">
      <c r="A129" s="85" t="s">
        <v>201</v>
      </c>
      <c r="B129" s="86" t="s">
        <v>28</v>
      </c>
      <c r="C129" s="86" t="s">
        <v>13</v>
      </c>
      <c r="D129" s="51">
        <v>3.52</v>
      </c>
      <c r="E129" s="88" t="s">
        <v>202</v>
      </c>
      <c r="F129" s="51">
        <f t="shared" si="9"/>
        <v>5.0724</v>
      </c>
      <c r="G129" s="105">
        <v>137</v>
      </c>
      <c r="H129" s="86" t="s">
        <v>203</v>
      </c>
      <c r="I129" s="51">
        <f t="shared" si="10"/>
        <v>1.9359999999999999</v>
      </c>
      <c r="J129" s="35" t="s">
        <v>130</v>
      </c>
    </row>
    <row r="130" spans="1:10" s="1" customFormat="1" ht="14.1" customHeight="1" x14ac:dyDescent="0.2">
      <c r="A130" s="85" t="s">
        <v>204</v>
      </c>
      <c r="B130" s="86" t="s">
        <v>32</v>
      </c>
      <c r="C130" s="86" t="s">
        <v>17</v>
      </c>
      <c r="D130" s="51">
        <v>5.58</v>
      </c>
      <c r="E130" s="88" t="s">
        <v>205</v>
      </c>
      <c r="F130" s="51">
        <f t="shared" si="9"/>
        <v>5.1045999999999996</v>
      </c>
      <c r="G130" s="105">
        <v>87</v>
      </c>
      <c r="H130" s="86" t="s">
        <v>206</v>
      </c>
      <c r="I130" s="51">
        <f t="shared" si="10"/>
        <v>1.9530000000000001</v>
      </c>
      <c r="J130" s="35" t="s">
        <v>135</v>
      </c>
    </row>
    <row r="131" spans="1:10" s="1" customFormat="1" ht="14.1" customHeight="1" x14ac:dyDescent="0.2">
      <c r="A131" s="85" t="s">
        <v>207</v>
      </c>
      <c r="B131" s="86" t="s">
        <v>36</v>
      </c>
      <c r="C131" s="86" t="s">
        <v>17</v>
      </c>
      <c r="D131" s="51">
        <v>6.88</v>
      </c>
      <c r="E131" s="88" t="s">
        <v>208</v>
      </c>
      <c r="F131" s="51">
        <f t="shared" si="9"/>
        <v>5.0659999999999998</v>
      </c>
      <c r="G131" s="105">
        <v>70</v>
      </c>
      <c r="H131" s="86" t="s">
        <v>209</v>
      </c>
      <c r="I131" s="51">
        <f t="shared" si="10"/>
        <v>1.9952000000000001</v>
      </c>
      <c r="J131" s="35" t="s">
        <v>140</v>
      </c>
    </row>
    <row r="132" spans="1:10" s="1" customFormat="1" ht="14.1" customHeight="1" x14ac:dyDescent="0.2">
      <c r="A132" s="85" t="s">
        <v>210</v>
      </c>
      <c r="B132" s="86" t="s">
        <v>40</v>
      </c>
      <c r="C132" s="86" t="s">
        <v>21</v>
      </c>
      <c r="D132" s="51">
        <v>10.92</v>
      </c>
      <c r="E132" s="88" t="s">
        <v>211</v>
      </c>
      <c r="F132" s="51">
        <f t="shared" si="9"/>
        <v>5.0548000000000002</v>
      </c>
      <c r="G132" s="105">
        <v>44</v>
      </c>
      <c r="H132" s="86" t="s">
        <v>212</v>
      </c>
      <c r="I132" s="51">
        <f t="shared" si="10"/>
        <v>1.9656</v>
      </c>
      <c r="J132" s="35" t="s">
        <v>17</v>
      </c>
    </row>
    <row r="133" spans="1:10" s="1" customFormat="1" ht="14.1" customHeight="1" x14ac:dyDescent="0.2">
      <c r="A133" s="85" t="s">
        <v>213</v>
      </c>
      <c r="B133" s="86" t="s">
        <v>44</v>
      </c>
      <c r="C133" s="86" t="s">
        <v>25</v>
      </c>
      <c r="D133" s="51">
        <v>17.260000000000002</v>
      </c>
      <c r="E133" s="88" t="s">
        <v>214</v>
      </c>
      <c r="F133" s="51">
        <f t="shared" si="9"/>
        <v>5.0828000000000007</v>
      </c>
      <c r="G133" s="105">
        <v>28</v>
      </c>
      <c r="H133" s="86" t="s">
        <v>215</v>
      </c>
      <c r="I133" s="51">
        <f t="shared" si="10"/>
        <v>1.8986000000000001</v>
      </c>
      <c r="J133" s="35" t="s">
        <v>37</v>
      </c>
    </row>
    <row r="134" spans="1:10" s="1" customFormat="1" ht="14.1" customHeight="1" x14ac:dyDescent="0.2">
      <c r="A134" s="89" t="s">
        <v>216</v>
      </c>
      <c r="B134" s="90" t="s">
        <v>48</v>
      </c>
      <c r="C134" s="90" t="s">
        <v>25</v>
      </c>
      <c r="D134" s="57">
        <v>26.2</v>
      </c>
      <c r="E134" s="92" t="s">
        <v>217</v>
      </c>
      <c r="F134" s="57">
        <f t="shared" si="9"/>
        <v>4.9659999999999993</v>
      </c>
      <c r="G134" s="106">
        <v>18</v>
      </c>
      <c r="H134" s="90" t="s">
        <v>218</v>
      </c>
      <c r="I134" s="57">
        <f t="shared" si="10"/>
        <v>2.0960000000000001</v>
      </c>
      <c r="J134" s="59" t="s">
        <v>49</v>
      </c>
    </row>
    <row r="135" spans="1:10" s="1" customFormat="1" ht="14.1" customHeight="1" x14ac:dyDescent="0.2">
      <c r="A135" s="217" t="s">
        <v>219</v>
      </c>
      <c r="B135" s="217"/>
      <c r="C135" s="217"/>
      <c r="D135" s="217"/>
      <c r="E135" s="217"/>
      <c r="F135" s="232"/>
      <c r="G135" s="232"/>
      <c r="H135" s="232"/>
      <c r="I135" s="232"/>
      <c r="J135" s="232"/>
    </row>
    <row r="136" spans="1:10" s="1" customFormat="1" ht="14.1" customHeight="1" x14ac:dyDescent="0.2">
      <c r="A136" s="217" t="s">
        <v>1</v>
      </c>
      <c r="B136" s="217"/>
      <c r="C136" s="217"/>
      <c r="D136" s="217"/>
      <c r="E136" s="234" t="s">
        <v>220</v>
      </c>
      <c r="F136" s="235"/>
      <c r="G136" s="235"/>
      <c r="H136" s="235"/>
      <c r="I136" s="235"/>
      <c r="J136" s="236"/>
    </row>
    <row r="137" spans="1:10" s="1" customFormat="1" ht="14.1" customHeight="1" x14ac:dyDescent="0.2">
      <c r="A137" s="42" t="s">
        <v>4</v>
      </c>
      <c r="B137" s="42" t="s">
        <v>5</v>
      </c>
      <c r="C137" s="42" t="s">
        <v>6</v>
      </c>
      <c r="D137" s="42" t="s">
        <v>7</v>
      </c>
      <c r="E137" s="42"/>
      <c r="F137" s="42"/>
      <c r="G137" s="42"/>
      <c r="H137" s="42" t="s">
        <v>8</v>
      </c>
      <c r="I137" s="42" t="s">
        <v>9</v>
      </c>
      <c r="J137" s="42" t="s">
        <v>10</v>
      </c>
    </row>
    <row r="138" spans="1:10" s="1" customFormat="1" ht="14.1" customHeight="1" x14ac:dyDescent="0.2">
      <c r="A138" s="81" t="s">
        <v>221</v>
      </c>
      <c r="B138" s="82" t="s">
        <v>52</v>
      </c>
      <c r="C138" s="82" t="s">
        <v>33</v>
      </c>
      <c r="D138" s="107">
        <v>38.86</v>
      </c>
      <c r="E138" s="47"/>
      <c r="F138" s="107"/>
      <c r="G138" s="44"/>
      <c r="H138" s="47">
        <v>72989614902</v>
      </c>
      <c r="I138" s="107">
        <f>J138*D138/100+0.25</f>
        <v>5.3018000000000001</v>
      </c>
      <c r="J138" s="44" t="s">
        <v>29</v>
      </c>
    </row>
    <row r="139" spans="1:10" s="1" customFormat="1" ht="14.1" customHeight="1" x14ac:dyDescent="0.2">
      <c r="A139" s="85" t="s">
        <v>222</v>
      </c>
      <c r="B139" s="86" t="s">
        <v>56</v>
      </c>
      <c r="C139" s="86" t="s">
        <v>33</v>
      </c>
      <c r="D139" s="108">
        <v>52.08</v>
      </c>
      <c r="E139" s="53"/>
      <c r="F139" s="108"/>
      <c r="G139" s="50"/>
      <c r="H139" s="53">
        <v>72989614904</v>
      </c>
      <c r="I139" s="108">
        <f>J139*D139/100+0.25</f>
        <v>5.4579999999999993</v>
      </c>
      <c r="J139" s="50" t="s">
        <v>41</v>
      </c>
    </row>
    <row r="140" spans="1:10" s="1" customFormat="1" ht="14.1" customHeight="1" x14ac:dyDescent="0.2">
      <c r="A140" s="85" t="s">
        <v>223</v>
      </c>
      <c r="B140" s="86" t="s">
        <v>59</v>
      </c>
      <c r="C140" s="86" t="s">
        <v>33</v>
      </c>
      <c r="D140" s="108">
        <v>71.430000000000007</v>
      </c>
      <c r="E140" s="53"/>
      <c r="F140" s="108"/>
      <c r="G140" s="50"/>
      <c r="H140" s="53">
        <v>72989614906</v>
      </c>
      <c r="I140" s="108">
        <f>J140*D140/100+0.25</f>
        <v>3.8215000000000003</v>
      </c>
      <c r="J140" s="50" t="s">
        <v>67</v>
      </c>
    </row>
    <row r="141" spans="1:10" s="1" customFormat="1" ht="14.1" customHeight="1" x14ac:dyDescent="0.2">
      <c r="A141" s="89" t="s">
        <v>224</v>
      </c>
      <c r="B141" s="90" t="s">
        <v>63</v>
      </c>
      <c r="C141" s="90" t="s">
        <v>33</v>
      </c>
      <c r="D141" s="109">
        <v>88.1</v>
      </c>
      <c r="E141" s="60"/>
      <c r="F141" s="109"/>
      <c r="G141" s="56"/>
      <c r="H141" s="60">
        <v>72989614908</v>
      </c>
      <c r="I141" s="109">
        <f>J141*D141/100+0.25</f>
        <v>4.6550000000000002</v>
      </c>
      <c r="J141" s="56" t="s">
        <v>67</v>
      </c>
    </row>
    <row r="142" spans="1:10" s="1" customFormat="1" ht="14.1" customHeight="1" x14ac:dyDescent="0.25">
      <c r="A142" s="74"/>
      <c r="B142" s="75"/>
      <c r="C142" s="75"/>
      <c r="D142" s="76"/>
      <c r="E142" s="75"/>
      <c r="F142" s="76"/>
      <c r="G142" s="67"/>
      <c r="H142" s="68"/>
      <c r="I142" s="76"/>
    </row>
    <row r="143" spans="1:10" s="1" customFormat="1" ht="14.1" customHeight="1" x14ac:dyDescent="0.25">
      <c r="A143" s="74"/>
      <c r="B143" s="75"/>
      <c r="C143" s="75"/>
      <c r="D143" s="76"/>
      <c r="E143" s="75"/>
      <c r="F143" s="76"/>
      <c r="G143" s="67"/>
      <c r="H143" s="68"/>
      <c r="I143" s="76"/>
    </row>
    <row r="144" spans="1:10" s="1" customFormat="1" ht="14.1" customHeight="1" x14ac:dyDescent="0.25">
      <c r="A144" s="74"/>
      <c r="B144" s="75"/>
      <c r="C144" s="75"/>
      <c r="D144" s="76"/>
      <c r="E144" s="75"/>
      <c r="F144" s="76"/>
      <c r="G144" s="67"/>
      <c r="H144" s="68"/>
      <c r="I144" s="76"/>
    </row>
    <row r="145" spans="1:10" ht="14.1" customHeight="1" x14ac:dyDescent="0.2">
      <c r="A145" s="199"/>
      <c r="B145" s="199"/>
      <c r="C145" s="199"/>
      <c r="D145" s="199"/>
      <c r="E145" s="186" t="s">
        <v>225</v>
      </c>
      <c r="F145" s="200"/>
      <c r="G145" s="201"/>
      <c r="H145" s="201"/>
      <c r="I145" s="201"/>
      <c r="J145" s="202"/>
    </row>
    <row r="146" spans="1:10" ht="14.1" customHeight="1" x14ac:dyDescent="0.2">
      <c r="A146" s="199"/>
      <c r="B146" s="199"/>
      <c r="C146" s="199"/>
      <c r="D146" s="199"/>
      <c r="E146" s="203"/>
      <c r="F146" s="204"/>
      <c r="G146" s="205"/>
      <c r="H146" s="205"/>
      <c r="I146" s="205"/>
      <c r="J146" s="206"/>
    </row>
    <row r="147" spans="1:10" ht="14.1" customHeight="1" x14ac:dyDescent="0.2">
      <c r="A147" s="199"/>
      <c r="B147" s="199"/>
      <c r="C147" s="199"/>
      <c r="D147" s="199"/>
      <c r="E147" s="203"/>
      <c r="F147" s="204"/>
      <c r="G147" s="205"/>
      <c r="H147" s="205"/>
      <c r="I147" s="205"/>
      <c r="J147" s="206"/>
    </row>
    <row r="148" spans="1:10" ht="14.1" customHeight="1" x14ac:dyDescent="0.2">
      <c r="A148" s="199"/>
      <c r="B148" s="199"/>
      <c r="C148" s="199"/>
      <c r="D148" s="199"/>
      <c r="E148" s="203"/>
      <c r="F148" s="204"/>
      <c r="G148" s="205"/>
      <c r="H148" s="205"/>
      <c r="I148" s="205"/>
      <c r="J148" s="206"/>
    </row>
    <row r="149" spans="1:10" ht="14.1" customHeight="1" x14ac:dyDescent="0.2">
      <c r="A149" s="199"/>
      <c r="B149" s="199"/>
      <c r="C149" s="199"/>
      <c r="D149" s="199"/>
      <c r="E149" s="207"/>
      <c r="F149" s="208"/>
      <c r="G149" s="209"/>
      <c r="H149" s="209"/>
      <c r="I149" s="209"/>
      <c r="J149" s="210"/>
    </row>
    <row r="150" spans="1:10" ht="14.1" customHeight="1" x14ac:dyDescent="0.2">
      <c r="A150" s="216" t="s">
        <v>1</v>
      </c>
      <c r="B150" s="216"/>
      <c r="C150" s="216"/>
      <c r="D150" s="216"/>
      <c r="E150" s="216" t="s">
        <v>3</v>
      </c>
      <c r="F150" s="216"/>
      <c r="G150" s="216"/>
      <c r="H150" s="216" t="s">
        <v>70</v>
      </c>
      <c r="I150" s="216"/>
      <c r="J150" s="216"/>
    </row>
    <row r="151" spans="1:10" ht="14.1" customHeight="1" x14ac:dyDescent="0.2">
      <c r="A151" s="42" t="s">
        <v>4</v>
      </c>
      <c r="B151" s="42" t="s">
        <v>5</v>
      </c>
      <c r="C151" s="42" t="s">
        <v>6</v>
      </c>
      <c r="D151" s="42" t="s">
        <v>7</v>
      </c>
      <c r="E151" s="25" t="s">
        <v>8</v>
      </c>
      <c r="F151" s="2" t="s">
        <v>9</v>
      </c>
      <c r="G151" s="2" t="s">
        <v>10</v>
      </c>
      <c r="H151" s="25" t="s">
        <v>8</v>
      </c>
      <c r="I151" s="25" t="s">
        <v>9</v>
      </c>
      <c r="J151" s="2" t="s">
        <v>10</v>
      </c>
    </row>
    <row r="152" spans="1:10" ht="14.1" customHeight="1" x14ac:dyDescent="0.2">
      <c r="A152" s="43" t="s">
        <v>226</v>
      </c>
      <c r="B152" s="44" t="s">
        <v>12</v>
      </c>
      <c r="C152" s="44" t="s">
        <v>13</v>
      </c>
      <c r="D152" s="45">
        <v>0.5</v>
      </c>
      <c r="E152" s="46">
        <v>72989611020</v>
      </c>
      <c r="F152" s="8">
        <f t="shared" ref="F152:F160" si="11">G152*D152/100+0.25</f>
        <v>5.05</v>
      </c>
      <c r="G152" s="27" t="s">
        <v>227</v>
      </c>
      <c r="H152" s="32">
        <v>72989611007</v>
      </c>
      <c r="I152" s="5">
        <f t="shared" ref="I152:I160" si="12">J152*D152/100</f>
        <v>1.95</v>
      </c>
      <c r="J152" s="33">
        <v>390</v>
      </c>
    </row>
    <row r="153" spans="1:10" ht="14.1" customHeight="1" x14ac:dyDescent="0.2">
      <c r="A153" s="49" t="s">
        <v>228</v>
      </c>
      <c r="B153" s="50" t="s">
        <v>16</v>
      </c>
      <c r="C153" s="50" t="s">
        <v>17</v>
      </c>
      <c r="D153" s="51">
        <v>0.72</v>
      </c>
      <c r="E153" s="52">
        <v>72989611021</v>
      </c>
      <c r="F153" s="15">
        <f t="shared" si="11"/>
        <v>5.1819999999999995</v>
      </c>
      <c r="G153" s="35" t="s">
        <v>229</v>
      </c>
      <c r="H153" s="40">
        <v>72989611008</v>
      </c>
      <c r="I153" s="12">
        <f t="shared" si="12"/>
        <v>1.98</v>
      </c>
      <c r="J153" s="41">
        <v>275</v>
      </c>
    </row>
    <row r="154" spans="1:10" ht="14.1" customHeight="1" x14ac:dyDescent="0.2">
      <c r="A154" s="49" t="s">
        <v>230</v>
      </c>
      <c r="B154" s="50" t="s">
        <v>20</v>
      </c>
      <c r="C154" s="50" t="s">
        <v>21</v>
      </c>
      <c r="D154" s="51">
        <v>0.96</v>
      </c>
      <c r="E154" s="52">
        <v>72989611022</v>
      </c>
      <c r="F154" s="15">
        <f t="shared" si="11"/>
        <v>5.05</v>
      </c>
      <c r="G154" s="35" t="s">
        <v>231</v>
      </c>
      <c r="H154" s="40">
        <v>72989611009</v>
      </c>
      <c r="I154" s="12">
        <f t="shared" si="12"/>
        <v>1.9679999999999997</v>
      </c>
      <c r="J154" s="41">
        <v>205</v>
      </c>
    </row>
    <row r="155" spans="1:10" ht="14.1" customHeight="1" x14ac:dyDescent="0.2">
      <c r="A155" s="49" t="s">
        <v>232</v>
      </c>
      <c r="B155" s="50" t="s">
        <v>24</v>
      </c>
      <c r="C155" s="50" t="s">
        <v>25</v>
      </c>
      <c r="D155" s="51">
        <v>1.78</v>
      </c>
      <c r="E155" s="52">
        <v>72989611023</v>
      </c>
      <c r="F155" s="15">
        <f t="shared" si="11"/>
        <v>5.056</v>
      </c>
      <c r="G155" s="35" t="s">
        <v>233</v>
      </c>
      <c r="H155" s="40">
        <v>72989611010</v>
      </c>
      <c r="I155" s="12">
        <f t="shared" si="12"/>
        <v>1.9580000000000002</v>
      </c>
      <c r="J155" s="41">
        <v>110</v>
      </c>
    </row>
    <row r="156" spans="1:10" ht="14.1" customHeight="1" x14ac:dyDescent="0.2">
      <c r="A156" s="49" t="s">
        <v>234</v>
      </c>
      <c r="B156" s="50" t="s">
        <v>28</v>
      </c>
      <c r="C156" s="50" t="s">
        <v>29</v>
      </c>
      <c r="D156" s="51">
        <v>2.56</v>
      </c>
      <c r="E156" s="52">
        <v>72989611024</v>
      </c>
      <c r="F156" s="15">
        <f t="shared" si="11"/>
        <v>5.1140000000000008</v>
      </c>
      <c r="G156" s="35" t="s">
        <v>235</v>
      </c>
      <c r="H156" s="40">
        <v>72989611011</v>
      </c>
      <c r="I156" s="12">
        <f t="shared" si="12"/>
        <v>1.92</v>
      </c>
      <c r="J156" s="41">
        <v>75</v>
      </c>
    </row>
    <row r="157" spans="1:10" ht="14.1" customHeight="1" x14ac:dyDescent="0.2">
      <c r="A157" s="49" t="s">
        <v>236</v>
      </c>
      <c r="B157" s="50" t="s">
        <v>36</v>
      </c>
      <c r="C157" s="50" t="s">
        <v>37</v>
      </c>
      <c r="D157" s="51">
        <v>4.74</v>
      </c>
      <c r="E157" s="52">
        <v>72989611026</v>
      </c>
      <c r="F157" s="15">
        <f t="shared" si="11"/>
        <v>5.0848000000000004</v>
      </c>
      <c r="G157" s="35" t="s">
        <v>237</v>
      </c>
      <c r="H157" s="40">
        <v>72989611013</v>
      </c>
      <c r="I157" s="12">
        <f t="shared" si="12"/>
        <v>1.9908000000000001</v>
      </c>
      <c r="J157" s="41">
        <v>42</v>
      </c>
    </row>
    <row r="158" spans="1:10" x14ac:dyDescent="0.2">
      <c r="A158" s="49" t="s">
        <v>238</v>
      </c>
      <c r="B158" s="50" t="s">
        <v>40</v>
      </c>
      <c r="C158" s="50" t="s">
        <v>41</v>
      </c>
      <c r="D158" s="51">
        <v>7.1</v>
      </c>
      <c r="E158" s="52">
        <v>72989611027</v>
      </c>
      <c r="F158" s="15">
        <f t="shared" si="11"/>
        <v>5.0779999999999994</v>
      </c>
      <c r="G158" s="35" t="s">
        <v>239</v>
      </c>
      <c r="H158" s="40">
        <v>72989611014</v>
      </c>
      <c r="I158" s="12">
        <f t="shared" si="12"/>
        <v>1.9879999999999998</v>
      </c>
      <c r="J158" s="41">
        <v>28</v>
      </c>
    </row>
    <row r="159" spans="1:10" x14ac:dyDescent="0.2">
      <c r="A159" s="49" t="s">
        <v>240</v>
      </c>
      <c r="B159" s="50" t="s">
        <v>44</v>
      </c>
      <c r="C159" s="50" t="s">
        <v>45</v>
      </c>
      <c r="D159" s="51">
        <v>11.12</v>
      </c>
      <c r="E159" s="52">
        <v>72989611028</v>
      </c>
      <c r="F159" s="15">
        <f t="shared" si="11"/>
        <v>5.1427999999999994</v>
      </c>
      <c r="G159" s="35" t="s">
        <v>143</v>
      </c>
      <c r="H159" s="40">
        <v>72989611015</v>
      </c>
      <c r="I159" s="12">
        <f t="shared" si="12"/>
        <v>2.0015999999999998</v>
      </c>
      <c r="J159" s="41">
        <v>18</v>
      </c>
    </row>
    <row r="160" spans="1:10" x14ac:dyDescent="0.2">
      <c r="A160" s="55" t="s">
        <v>241</v>
      </c>
      <c r="B160" s="56" t="s">
        <v>48</v>
      </c>
      <c r="C160" s="56" t="s">
        <v>49</v>
      </c>
      <c r="D160" s="57">
        <v>15.9</v>
      </c>
      <c r="E160" s="58">
        <v>72989611029</v>
      </c>
      <c r="F160" s="22">
        <f t="shared" si="11"/>
        <v>5.0199999999999996</v>
      </c>
      <c r="G160" s="59" t="s">
        <v>242</v>
      </c>
      <c r="H160" s="110">
        <v>72989611016</v>
      </c>
      <c r="I160" s="19">
        <f t="shared" si="12"/>
        <v>1.9080000000000001</v>
      </c>
      <c r="J160" s="111">
        <v>12</v>
      </c>
    </row>
    <row r="161" spans="1:10" x14ac:dyDescent="0.2">
      <c r="A161" s="234" t="s">
        <v>243</v>
      </c>
      <c r="B161" s="235"/>
      <c r="C161" s="235"/>
      <c r="D161" s="235"/>
      <c r="E161" s="235"/>
      <c r="F161" s="235"/>
      <c r="G161" s="235"/>
      <c r="H161" s="235"/>
      <c r="I161" s="235"/>
      <c r="J161" s="236"/>
    </row>
    <row r="162" spans="1:10" x14ac:dyDescent="0.2">
      <c r="A162" s="216" t="s">
        <v>1</v>
      </c>
      <c r="B162" s="216"/>
      <c r="C162" s="216"/>
      <c r="D162" s="216"/>
      <c r="E162" s="216" t="s">
        <v>3</v>
      </c>
      <c r="F162" s="216"/>
      <c r="G162" s="216"/>
      <c r="H162" s="216" t="s">
        <v>70</v>
      </c>
      <c r="I162" s="216"/>
      <c r="J162" s="216"/>
    </row>
    <row r="163" spans="1:10" x14ac:dyDescent="0.2">
      <c r="A163" s="24" t="s">
        <v>4</v>
      </c>
      <c r="B163" s="24" t="s">
        <v>5</v>
      </c>
      <c r="C163" s="42" t="s">
        <v>6</v>
      </c>
      <c r="D163" s="24" t="s">
        <v>7</v>
      </c>
      <c r="E163" s="2" t="s">
        <v>8</v>
      </c>
      <c r="F163" s="2" t="s">
        <v>9</v>
      </c>
      <c r="G163" s="2" t="s">
        <v>10</v>
      </c>
      <c r="H163" s="2" t="s">
        <v>8</v>
      </c>
      <c r="I163" s="2" t="s">
        <v>9</v>
      </c>
      <c r="J163" s="2" t="s">
        <v>10</v>
      </c>
    </row>
    <row r="164" spans="1:10" x14ac:dyDescent="0.2">
      <c r="A164" s="43" t="s">
        <v>244</v>
      </c>
      <c r="B164" s="27" t="s">
        <v>52</v>
      </c>
      <c r="C164" s="27" t="s">
        <v>53</v>
      </c>
      <c r="D164" s="29">
        <v>24</v>
      </c>
      <c r="E164" s="48">
        <v>72989611030</v>
      </c>
      <c r="F164" s="31">
        <f>G164*D164/100</f>
        <v>5.04</v>
      </c>
      <c r="G164" s="27" t="s">
        <v>245</v>
      </c>
      <c r="H164" s="30">
        <v>72989611017</v>
      </c>
      <c r="I164" s="31">
        <f>J164*D164/100</f>
        <v>2.16</v>
      </c>
      <c r="J164" s="48">
        <v>9</v>
      </c>
    </row>
    <row r="165" spans="1:10" x14ac:dyDescent="0.2">
      <c r="A165" s="49" t="s">
        <v>246</v>
      </c>
      <c r="B165" s="35" t="s">
        <v>56</v>
      </c>
      <c r="C165" s="35" t="s">
        <v>53</v>
      </c>
      <c r="D165" s="37">
        <v>35.380000000000003</v>
      </c>
      <c r="E165" s="54">
        <v>72989611031</v>
      </c>
      <c r="F165" s="39">
        <f>G165*D165/100</f>
        <v>5.3070000000000004</v>
      </c>
      <c r="G165" s="35" t="s">
        <v>247</v>
      </c>
      <c r="H165" s="38">
        <v>72989611018</v>
      </c>
      <c r="I165" s="39">
        <f>J165*D165/100</f>
        <v>2.1228000000000002</v>
      </c>
      <c r="J165" s="54">
        <v>6</v>
      </c>
    </row>
    <row r="166" spans="1:10" x14ac:dyDescent="0.2">
      <c r="A166" s="55" t="s">
        <v>248</v>
      </c>
      <c r="B166" s="59" t="s">
        <v>63</v>
      </c>
      <c r="C166" s="59" t="s">
        <v>60</v>
      </c>
      <c r="D166" s="112">
        <v>58.2</v>
      </c>
      <c r="E166" s="61">
        <v>72989611032</v>
      </c>
      <c r="F166" s="113">
        <f>G166*D166/100</f>
        <v>5.2380000000000004</v>
      </c>
      <c r="G166" s="59" t="s">
        <v>45</v>
      </c>
      <c r="H166" s="102">
        <v>72989611019</v>
      </c>
      <c r="I166" s="113">
        <f>J166*D166/100</f>
        <v>2.3280000000000003</v>
      </c>
      <c r="J166" s="61">
        <v>4</v>
      </c>
    </row>
    <row r="167" spans="1:10" x14ac:dyDescent="0.2">
      <c r="A167" s="237" t="s">
        <v>249</v>
      </c>
      <c r="B167" s="238"/>
      <c r="C167" s="238"/>
      <c r="D167" s="238"/>
      <c r="E167" s="238"/>
      <c r="F167" s="238"/>
      <c r="G167" s="238"/>
      <c r="H167" s="238"/>
      <c r="I167" s="238"/>
      <c r="J167" s="239"/>
    </row>
    <row r="168" spans="1:10" x14ac:dyDescent="0.2">
      <c r="A168" s="77"/>
      <c r="B168" s="77"/>
      <c r="C168" s="77"/>
      <c r="D168" s="77"/>
      <c r="E168" s="77"/>
      <c r="F168" s="77"/>
      <c r="G168" s="77"/>
    </row>
    <row r="169" spans="1:10" x14ac:dyDescent="0.2">
      <c r="A169" s="199"/>
      <c r="B169" s="199"/>
      <c r="C169" s="199"/>
      <c r="D169" s="199"/>
      <c r="E169" s="186" t="s">
        <v>250</v>
      </c>
      <c r="F169" s="200"/>
      <c r="G169" s="201"/>
      <c r="H169" s="201"/>
      <c r="I169" s="201"/>
      <c r="J169" s="202"/>
    </row>
    <row r="170" spans="1:10" x14ac:dyDescent="0.2">
      <c r="A170" s="199"/>
      <c r="B170" s="199"/>
      <c r="C170" s="199"/>
      <c r="D170" s="199"/>
      <c r="E170" s="203"/>
      <c r="F170" s="204"/>
      <c r="G170" s="205"/>
      <c r="H170" s="205"/>
      <c r="I170" s="205"/>
      <c r="J170" s="206"/>
    </row>
    <row r="171" spans="1:10" x14ac:dyDescent="0.2">
      <c r="A171" s="199"/>
      <c r="B171" s="199"/>
      <c r="C171" s="199"/>
      <c r="D171" s="199"/>
      <c r="E171" s="203"/>
      <c r="F171" s="204"/>
      <c r="G171" s="205"/>
      <c r="H171" s="205"/>
      <c r="I171" s="205"/>
      <c r="J171" s="206"/>
    </row>
    <row r="172" spans="1:10" x14ac:dyDescent="0.2">
      <c r="A172" s="199"/>
      <c r="B172" s="199"/>
      <c r="C172" s="199"/>
      <c r="D172" s="199"/>
      <c r="E172" s="203"/>
      <c r="F172" s="204"/>
      <c r="G172" s="205"/>
      <c r="H172" s="205"/>
      <c r="I172" s="205"/>
      <c r="J172" s="206"/>
    </row>
    <row r="173" spans="1:10" x14ac:dyDescent="0.2">
      <c r="A173" s="199"/>
      <c r="B173" s="199"/>
      <c r="C173" s="199"/>
      <c r="D173" s="199"/>
      <c r="E173" s="207"/>
      <c r="F173" s="208"/>
      <c r="G173" s="209"/>
      <c r="H173" s="209"/>
      <c r="I173" s="209"/>
      <c r="J173" s="210"/>
    </row>
    <row r="174" spans="1:10" x14ac:dyDescent="0.2">
      <c r="A174" s="211" t="s">
        <v>1</v>
      </c>
      <c r="B174" s="211"/>
      <c r="C174" s="211"/>
      <c r="D174" s="211"/>
      <c r="E174" s="211" t="s">
        <v>3</v>
      </c>
      <c r="F174" s="212"/>
      <c r="G174" s="212"/>
      <c r="H174" s="211" t="s">
        <v>79</v>
      </c>
      <c r="I174" s="212"/>
      <c r="J174" s="212"/>
    </row>
    <row r="175" spans="1:10" x14ac:dyDescent="0.2">
      <c r="A175" s="42" t="s">
        <v>4</v>
      </c>
      <c r="B175" s="42" t="s">
        <v>5</v>
      </c>
      <c r="C175" s="42" t="s">
        <v>6</v>
      </c>
      <c r="D175" s="42" t="s">
        <v>7</v>
      </c>
      <c r="E175" s="25" t="s">
        <v>8</v>
      </c>
      <c r="F175" s="2" t="s">
        <v>9</v>
      </c>
      <c r="G175" s="2" t="s">
        <v>10</v>
      </c>
      <c r="H175" s="24" t="s">
        <v>8</v>
      </c>
      <c r="I175" s="24" t="s">
        <v>9</v>
      </c>
      <c r="J175" s="24" t="s">
        <v>10</v>
      </c>
    </row>
    <row r="176" spans="1:10" x14ac:dyDescent="0.2">
      <c r="A176" s="43" t="s">
        <v>251</v>
      </c>
      <c r="B176" s="44" t="s">
        <v>12</v>
      </c>
      <c r="C176" s="44" t="s">
        <v>105</v>
      </c>
      <c r="D176" s="45">
        <v>0.5</v>
      </c>
      <c r="E176" s="46">
        <v>72989611183</v>
      </c>
      <c r="F176" s="8">
        <f t="shared" ref="F176:F185" si="13">G176*D176/100+0.25</f>
        <v>5.05</v>
      </c>
      <c r="G176" s="27" t="s">
        <v>227</v>
      </c>
      <c r="H176" s="47">
        <v>72989611170</v>
      </c>
      <c r="I176" s="45">
        <f t="shared" ref="I176:I185" si="14">J176*D176/100</f>
        <v>2</v>
      </c>
      <c r="J176" s="48">
        <v>400</v>
      </c>
    </row>
    <row r="177" spans="1:10" x14ac:dyDescent="0.2">
      <c r="A177" s="49" t="s">
        <v>252</v>
      </c>
      <c r="B177" s="50" t="s">
        <v>16</v>
      </c>
      <c r="C177" s="50" t="s">
        <v>111</v>
      </c>
      <c r="D177" s="51">
        <v>0.72</v>
      </c>
      <c r="E177" s="52">
        <v>72989611184</v>
      </c>
      <c r="F177" s="15">
        <f t="shared" si="13"/>
        <v>5.1100000000000003</v>
      </c>
      <c r="G177" s="35" t="s">
        <v>253</v>
      </c>
      <c r="H177" s="53">
        <v>72989611171</v>
      </c>
      <c r="I177" s="51">
        <f t="shared" si="14"/>
        <v>1.98</v>
      </c>
      <c r="J177" s="54">
        <v>275</v>
      </c>
    </row>
    <row r="178" spans="1:10" x14ac:dyDescent="0.2">
      <c r="A178" s="49" t="s">
        <v>254</v>
      </c>
      <c r="B178" s="50" t="s">
        <v>20</v>
      </c>
      <c r="C178" s="50" t="s">
        <v>111</v>
      </c>
      <c r="D178" s="51">
        <v>0.96</v>
      </c>
      <c r="E178" s="52">
        <v>72989611185</v>
      </c>
      <c r="F178" s="15">
        <f t="shared" si="13"/>
        <v>5.05</v>
      </c>
      <c r="G178" s="35" t="s">
        <v>231</v>
      </c>
      <c r="H178" s="53">
        <v>72989611172</v>
      </c>
      <c r="I178" s="51">
        <f t="shared" si="14"/>
        <v>1.9679999999999997</v>
      </c>
      <c r="J178" s="54">
        <v>205</v>
      </c>
    </row>
    <row r="179" spans="1:10" x14ac:dyDescent="0.2">
      <c r="A179" s="49" t="s">
        <v>255</v>
      </c>
      <c r="B179" s="50" t="s">
        <v>24</v>
      </c>
      <c r="C179" s="50" t="s">
        <v>13</v>
      </c>
      <c r="D179" s="51">
        <v>1.78</v>
      </c>
      <c r="E179" s="52">
        <v>72989611186</v>
      </c>
      <c r="F179" s="15">
        <f t="shared" si="13"/>
        <v>5.056</v>
      </c>
      <c r="G179" s="35" t="s">
        <v>233</v>
      </c>
      <c r="H179" s="53">
        <v>72989611173</v>
      </c>
      <c r="I179" s="51">
        <f t="shared" si="14"/>
        <v>1.9580000000000002</v>
      </c>
      <c r="J179" s="54">
        <v>110</v>
      </c>
    </row>
    <row r="180" spans="1:10" x14ac:dyDescent="0.2">
      <c r="A180" s="49" t="s">
        <v>256</v>
      </c>
      <c r="B180" s="50" t="s">
        <v>28</v>
      </c>
      <c r="C180" s="50" t="s">
        <v>13</v>
      </c>
      <c r="D180" s="51">
        <v>2.56</v>
      </c>
      <c r="E180" s="52">
        <v>72989611187</v>
      </c>
      <c r="F180" s="15">
        <f t="shared" si="13"/>
        <v>5.1140000000000008</v>
      </c>
      <c r="G180" s="35" t="s">
        <v>235</v>
      </c>
      <c r="H180" s="53">
        <v>72989611174</v>
      </c>
      <c r="I180" s="51">
        <f t="shared" si="14"/>
        <v>1.92</v>
      </c>
      <c r="J180" s="54">
        <v>75</v>
      </c>
    </row>
    <row r="181" spans="1:10" x14ac:dyDescent="0.2">
      <c r="A181" s="49" t="s">
        <v>257</v>
      </c>
      <c r="B181" s="50" t="s">
        <v>32</v>
      </c>
      <c r="C181" s="50" t="s">
        <v>17</v>
      </c>
      <c r="D181" s="51">
        <v>3.68</v>
      </c>
      <c r="E181" s="52">
        <v>72989611188</v>
      </c>
      <c r="F181" s="15">
        <f t="shared" si="13"/>
        <v>5.1076000000000006</v>
      </c>
      <c r="G181" s="54">
        <v>132</v>
      </c>
      <c r="H181" s="53">
        <v>72989611175</v>
      </c>
      <c r="I181" s="51">
        <f t="shared" si="14"/>
        <v>1.9872000000000001</v>
      </c>
      <c r="J181" s="54">
        <v>54</v>
      </c>
    </row>
    <row r="182" spans="1:10" x14ac:dyDescent="0.2">
      <c r="A182" s="49" t="s">
        <v>258</v>
      </c>
      <c r="B182" s="50" t="s">
        <v>36</v>
      </c>
      <c r="C182" s="50" t="s">
        <v>17</v>
      </c>
      <c r="D182" s="51">
        <v>4.74</v>
      </c>
      <c r="E182" s="52">
        <v>72989611189</v>
      </c>
      <c r="F182" s="15">
        <f t="shared" si="13"/>
        <v>5.0848000000000004</v>
      </c>
      <c r="G182" s="35" t="s">
        <v>237</v>
      </c>
      <c r="H182" s="53">
        <v>72989611176</v>
      </c>
      <c r="I182" s="51">
        <f t="shared" si="14"/>
        <v>1.9908000000000001</v>
      </c>
      <c r="J182" s="54">
        <v>42</v>
      </c>
    </row>
    <row r="183" spans="1:10" x14ac:dyDescent="0.2">
      <c r="A183" s="49" t="s">
        <v>259</v>
      </c>
      <c r="B183" s="50" t="s">
        <v>40</v>
      </c>
      <c r="C183" s="50" t="s">
        <v>21</v>
      </c>
      <c r="D183" s="51">
        <v>7.1</v>
      </c>
      <c r="E183" s="52">
        <v>72989611190</v>
      </c>
      <c r="F183" s="15">
        <f t="shared" si="13"/>
        <v>5.0779999999999994</v>
      </c>
      <c r="G183" s="35" t="s">
        <v>239</v>
      </c>
      <c r="H183" s="53">
        <v>72989611177</v>
      </c>
      <c r="I183" s="51">
        <f t="shared" si="14"/>
        <v>1.9879999999999998</v>
      </c>
      <c r="J183" s="54">
        <v>28</v>
      </c>
    </row>
    <row r="184" spans="1:10" x14ac:dyDescent="0.2">
      <c r="A184" s="49" t="s">
        <v>260</v>
      </c>
      <c r="B184" s="50" t="s">
        <v>44</v>
      </c>
      <c r="C184" s="50" t="s">
        <v>25</v>
      </c>
      <c r="D184" s="51">
        <v>11.12</v>
      </c>
      <c r="E184" s="52">
        <v>72989611191</v>
      </c>
      <c r="F184" s="15">
        <f t="shared" si="13"/>
        <v>5.1427999999999994</v>
      </c>
      <c r="G184" s="35" t="s">
        <v>143</v>
      </c>
      <c r="H184" s="53">
        <v>72989611178</v>
      </c>
      <c r="I184" s="51">
        <f t="shared" si="14"/>
        <v>2.0015999999999998</v>
      </c>
      <c r="J184" s="54">
        <v>18</v>
      </c>
    </row>
    <row r="185" spans="1:10" x14ac:dyDescent="0.2">
      <c r="A185" s="55" t="s">
        <v>261</v>
      </c>
      <c r="B185" s="56" t="s">
        <v>48</v>
      </c>
      <c r="C185" s="56" t="s">
        <v>25</v>
      </c>
      <c r="D185" s="57">
        <v>15.9</v>
      </c>
      <c r="E185" s="58">
        <v>72989611192</v>
      </c>
      <c r="F185" s="22">
        <f t="shared" si="13"/>
        <v>5.0199999999999996</v>
      </c>
      <c r="G185" s="59" t="s">
        <v>242</v>
      </c>
      <c r="H185" s="60">
        <v>72989611179</v>
      </c>
      <c r="I185" s="57">
        <f t="shared" si="14"/>
        <v>1.9080000000000001</v>
      </c>
      <c r="J185" s="61">
        <v>12</v>
      </c>
    </row>
    <row r="186" spans="1:10" x14ac:dyDescent="0.2">
      <c r="A186" s="225" t="s">
        <v>262</v>
      </c>
      <c r="B186" s="226"/>
      <c r="C186" s="226"/>
      <c r="D186" s="226"/>
      <c r="E186" s="226"/>
      <c r="F186" s="241"/>
      <c r="G186" s="226"/>
      <c r="H186" s="226"/>
      <c r="I186" s="242"/>
      <c r="J186" s="227"/>
    </row>
    <row r="187" spans="1:10" x14ac:dyDescent="0.2">
      <c r="A187" s="49" t="s">
        <v>263</v>
      </c>
      <c r="B187" s="50" t="s">
        <v>52</v>
      </c>
      <c r="C187" s="50" t="s">
        <v>33</v>
      </c>
      <c r="D187" s="51">
        <v>24.7</v>
      </c>
      <c r="E187" s="52"/>
      <c r="F187" s="15"/>
      <c r="G187" s="35"/>
      <c r="H187" s="53">
        <v>72989611194</v>
      </c>
      <c r="I187" s="45">
        <f>J187*D187/100</f>
        <v>0.247</v>
      </c>
      <c r="J187" s="54">
        <v>1</v>
      </c>
    </row>
    <row r="188" spans="1:10" x14ac:dyDescent="0.2">
      <c r="A188" s="49" t="s">
        <v>264</v>
      </c>
      <c r="B188" s="50" t="s">
        <v>56</v>
      </c>
      <c r="C188" s="50" t="s">
        <v>33</v>
      </c>
      <c r="D188" s="51">
        <v>36.1</v>
      </c>
      <c r="E188" s="52"/>
      <c r="F188" s="15"/>
      <c r="G188" s="35"/>
      <c r="H188" s="53">
        <v>72989611195</v>
      </c>
      <c r="I188" s="51">
        <f>J188*D188/100</f>
        <v>0.36099999999999999</v>
      </c>
      <c r="J188" s="54">
        <v>1</v>
      </c>
    </row>
    <row r="189" spans="1:10" x14ac:dyDescent="0.2">
      <c r="A189" s="49" t="s">
        <v>265</v>
      </c>
      <c r="B189" s="50" t="s">
        <v>59</v>
      </c>
      <c r="C189" s="50" t="s">
        <v>33</v>
      </c>
      <c r="D189" s="51">
        <v>47.93</v>
      </c>
      <c r="E189" s="52"/>
      <c r="F189" s="15"/>
      <c r="G189" s="35"/>
      <c r="H189" s="53">
        <v>72989611195</v>
      </c>
      <c r="I189" s="51">
        <f>J189*D189/100</f>
        <v>0.4793</v>
      </c>
      <c r="J189" s="54">
        <v>1</v>
      </c>
    </row>
    <row r="190" spans="1:10" x14ac:dyDescent="0.2">
      <c r="A190" s="55" t="s">
        <v>266</v>
      </c>
      <c r="B190" s="56" t="s">
        <v>63</v>
      </c>
      <c r="C190" s="56" t="s">
        <v>33</v>
      </c>
      <c r="D190" s="57">
        <v>60.9</v>
      </c>
      <c r="E190" s="58"/>
      <c r="F190" s="22"/>
      <c r="G190" s="59"/>
      <c r="H190" s="60">
        <v>72989611196</v>
      </c>
      <c r="I190" s="57">
        <f>J190*D190/100</f>
        <v>0.60899999999999999</v>
      </c>
      <c r="J190" s="61">
        <v>1</v>
      </c>
    </row>
    <row r="191" spans="1:10" x14ac:dyDescent="0.2">
      <c r="A191" s="77"/>
      <c r="B191" s="77"/>
      <c r="C191" s="77"/>
      <c r="D191" s="77"/>
      <c r="E191" s="77"/>
      <c r="F191" s="77"/>
      <c r="G191" s="77"/>
    </row>
    <row r="192" spans="1:10" x14ac:dyDescent="0.2">
      <c r="A192" s="77"/>
      <c r="B192" s="77"/>
      <c r="C192" s="77"/>
      <c r="D192" s="77"/>
      <c r="E192" s="77"/>
      <c r="F192" s="77"/>
      <c r="G192" s="77"/>
    </row>
    <row r="193" spans="1:10" x14ac:dyDescent="0.2">
      <c r="A193" s="77"/>
      <c r="B193" s="77"/>
      <c r="C193" s="77"/>
      <c r="D193" s="77"/>
      <c r="E193" s="77"/>
      <c r="F193" s="77"/>
      <c r="G193" s="77"/>
    </row>
    <row r="194" spans="1:10" x14ac:dyDescent="0.2">
      <c r="A194" s="77"/>
      <c r="B194" s="77"/>
      <c r="C194" s="77"/>
      <c r="D194" s="77"/>
      <c r="E194" s="77"/>
      <c r="F194" s="77"/>
      <c r="G194" s="77"/>
    </row>
    <row r="195" spans="1:10" x14ac:dyDescent="0.2">
      <c r="A195" s="77"/>
      <c r="B195" s="77"/>
      <c r="C195" s="77"/>
      <c r="D195" s="77"/>
      <c r="E195" s="77"/>
      <c r="F195" s="77"/>
      <c r="G195" s="77"/>
    </row>
    <row r="196" spans="1:10" x14ac:dyDescent="0.2">
      <c r="A196" s="77"/>
      <c r="B196" s="77"/>
      <c r="C196" s="77"/>
      <c r="D196" s="77"/>
      <c r="E196" s="77"/>
      <c r="F196" s="77"/>
      <c r="G196" s="77"/>
    </row>
    <row r="197" spans="1:10" x14ac:dyDescent="0.2">
      <c r="A197" s="77"/>
      <c r="B197" s="77"/>
      <c r="C197" s="77"/>
      <c r="D197" s="77"/>
      <c r="E197" s="77"/>
      <c r="F197" s="77"/>
      <c r="G197" s="77"/>
    </row>
    <row r="198" spans="1:10" x14ac:dyDescent="0.2">
      <c r="A198" s="77"/>
      <c r="B198" s="77"/>
      <c r="C198" s="77"/>
      <c r="D198" s="77"/>
      <c r="E198" s="77"/>
      <c r="F198" s="77"/>
      <c r="G198" s="77"/>
    </row>
    <row r="199" spans="1:10" x14ac:dyDescent="0.2">
      <c r="A199" s="199"/>
      <c r="B199" s="199"/>
      <c r="C199" s="199"/>
      <c r="D199" s="199"/>
      <c r="E199" s="213" t="s">
        <v>267</v>
      </c>
      <c r="F199" s="213"/>
      <c r="G199" s="214"/>
      <c r="H199" s="218"/>
      <c r="I199" s="218"/>
      <c r="J199" s="218"/>
    </row>
    <row r="200" spans="1:10" x14ac:dyDescent="0.2">
      <c r="A200" s="199"/>
      <c r="B200" s="199"/>
      <c r="C200" s="199"/>
      <c r="D200" s="199"/>
      <c r="E200" s="214"/>
      <c r="F200" s="214"/>
      <c r="G200" s="214"/>
      <c r="H200" s="218"/>
      <c r="I200" s="218"/>
      <c r="J200" s="218"/>
    </row>
    <row r="201" spans="1:10" x14ac:dyDescent="0.2">
      <c r="A201" s="199"/>
      <c r="B201" s="199"/>
      <c r="C201" s="199"/>
      <c r="D201" s="199"/>
      <c r="E201" s="214"/>
      <c r="F201" s="214"/>
      <c r="G201" s="214"/>
      <c r="H201" s="218"/>
      <c r="I201" s="218"/>
      <c r="J201" s="218"/>
    </row>
    <row r="202" spans="1:10" x14ac:dyDescent="0.2">
      <c r="A202" s="199"/>
      <c r="B202" s="199"/>
      <c r="C202" s="199"/>
      <c r="D202" s="199"/>
      <c r="E202" s="214"/>
      <c r="F202" s="214"/>
      <c r="G202" s="214"/>
      <c r="H202" s="218"/>
      <c r="I202" s="218"/>
      <c r="J202" s="218"/>
    </row>
    <row r="203" spans="1:10" x14ac:dyDescent="0.2">
      <c r="A203" s="199"/>
      <c r="B203" s="199"/>
      <c r="C203" s="199"/>
      <c r="D203" s="199"/>
      <c r="E203" s="214"/>
      <c r="F203" s="214"/>
      <c r="G203" s="214"/>
      <c r="H203" s="218"/>
      <c r="I203" s="218"/>
      <c r="J203" s="218"/>
    </row>
    <row r="204" spans="1:10" x14ac:dyDescent="0.2">
      <c r="A204" s="240" t="s">
        <v>1</v>
      </c>
      <c r="B204" s="240"/>
      <c r="C204" s="240"/>
      <c r="D204" s="240"/>
      <c r="E204" s="240" t="s">
        <v>3</v>
      </c>
      <c r="F204" s="240"/>
      <c r="G204" s="240"/>
      <c r="H204" s="240" t="s">
        <v>70</v>
      </c>
      <c r="I204" s="240"/>
      <c r="J204" s="240"/>
    </row>
    <row r="205" spans="1:10" x14ac:dyDescent="0.2">
      <c r="A205" s="42" t="s">
        <v>4</v>
      </c>
      <c r="B205" s="42" t="s">
        <v>5</v>
      </c>
      <c r="C205" s="42" t="s">
        <v>6</v>
      </c>
      <c r="D205" s="42" t="s">
        <v>7</v>
      </c>
      <c r="E205" s="42" t="s">
        <v>8</v>
      </c>
      <c r="F205" s="42" t="s">
        <v>9</v>
      </c>
      <c r="G205" s="42" t="s">
        <v>10</v>
      </c>
      <c r="H205" s="42" t="s">
        <v>8</v>
      </c>
      <c r="I205" s="42" t="s">
        <v>9</v>
      </c>
      <c r="J205" s="42" t="s">
        <v>10</v>
      </c>
    </row>
    <row r="206" spans="1:10" x14ac:dyDescent="0.2">
      <c r="A206" s="49" t="s">
        <v>268</v>
      </c>
      <c r="B206" s="35" t="s">
        <v>12</v>
      </c>
      <c r="C206" s="35" t="s">
        <v>13</v>
      </c>
      <c r="D206" s="29">
        <v>0.78</v>
      </c>
      <c r="E206" s="68">
        <v>72989621001</v>
      </c>
      <c r="F206" s="45">
        <f t="shared" ref="F206:F215" si="15">G206*D206/100+0.25</f>
        <v>5.1093999999999999</v>
      </c>
      <c r="G206" s="84" t="s">
        <v>269</v>
      </c>
      <c r="H206" s="47">
        <v>72989621085</v>
      </c>
      <c r="I206" s="5">
        <f t="shared" ref="I206:I215" si="16">J206*D206/100</f>
        <v>2.028</v>
      </c>
      <c r="J206" s="33">
        <v>260</v>
      </c>
    </row>
    <row r="207" spans="1:10" x14ac:dyDescent="0.2">
      <c r="A207" s="49" t="s">
        <v>270</v>
      </c>
      <c r="B207" s="35" t="s">
        <v>271</v>
      </c>
      <c r="C207" s="35" t="s">
        <v>17</v>
      </c>
      <c r="D207" s="37">
        <v>1.08</v>
      </c>
      <c r="E207" s="68">
        <v>72989621101</v>
      </c>
      <c r="F207" s="51">
        <f t="shared" si="15"/>
        <v>5.1100000000000003</v>
      </c>
      <c r="G207" s="88" t="s">
        <v>272</v>
      </c>
      <c r="H207" s="53">
        <v>72989621086</v>
      </c>
      <c r="I207" s="12">
        <f t="shared" si="16"/>
        <v>2.052</v>
      </c>
      <c r="J207" s="41">
        <v>190</v>
      </c>
    </row>
    <row r="208" spans="1:10" x14ac:dyDescent="0.2">
      <c r="A208" s="49" t="s">
        <v>273</v>
      </c>
      <c r="B208" s="35" t="s">
        <v>274</v>
      </c>
      <c r="C208" s="35" t="s">
        <v>21</v>
      </c>
      <c r="D208" s="37">
        <v>1.7</v>
      </c>
      <c r="E208" s="68">
        <v>72989621201</v>
      </c>
      <c r="F208" s="51">
        <f t="shared" si="15"/>
        <v>5.0949999999999998</v>
      </c>
      <c r="G208" s="88" t="s">
        <v>109</v>
      </c>
      <c r="H208" s="53">
        <v>72989621087</v>
      </c>
      <c r="I208" s="12">
        <f t="shared" si="16"/>
        <v>2.04</v>
      </c>
      <c r="J208" s="41">
        <v>120</v>
      </c>
    </row>
    <row r="209" spans="1:10" x14ac:dyDescent="0.2">
      <c r="A209" s="49" t="s">
        <v>275</v>
      </c>
      <c r="B209" s="35" t="s">
        <v>24</v>
      </c>
      <c r="C209" s="35" t="s">
        <v>25</v>
      </c>
      <c r="D209" s="37">
        <v>1.96</v>
      </c>
      <c r="E209" s="68">
        <v>72989621301</v>
      </c>
      <c r="F209" s="51">
        <f t="shared" si="15"/>
        <v>5.1108000000000002</v>
      </c>
      <c r="G209" s="88" t="s">
        <v>276</v>
      </c>
      <c r="H209" s="53">
        <v>72989621088</v>
      </c>
      <c r="I209" s="12">
        <f t="shared" si="16"/>
        <v>1.96</v>
      </c>
      <c r="J209" s="41">
        <v>100</v>
      </c>
    </row>
    <row r="210" spans="1:10" x14ac:dyDescent="0.2">
      <c r="A210" s="49" t="s">
        <v>277</v>
      </c>
      <c r="B210" s="35" t="s">
        <v>28</v>
      </c>
      <c r="C210" s="35" t="s">
        <v>29</v>
      </c>
      <c r="D210" s="37">
        <v>4.24</v>
      </c>
      <c r="E210" s="68">
        <v>72989621401</v>
      </c>
      <c r="F210" s="51">
        <f t="shared" si="15"/>
        <v>5.1260000000000003</v>
      </c>
      <c r="G210" s="88" t="s">
        <v>278</v>
      </c>
      <c r="H210" s="53">
        <v>72989621089</v>
      </c>
      <c r="I210" s="12">
        <f t="shared" si="16"/>
        <v>1.9927999999999999</v>
      </c>
      <c r="J210" s="41">
        <v>47</v>
      </c>
    </row>
    <row r="211" spans="1:10" x14ac:dyDescent="0.2">
      <c r="A211" s="49" t="s">
        <v>279</v>
      </c>
      <c r="B211" s="35" t="s">
        <v>32</v>
      </c>
      <c r="C211" s="35" t="s">
        <v>33</v>
      </c>
      <c r="D211" s="37">
        <v>6.04</v>
      </c>
      <c r="E211" s="68">
        <v>72989621501</v>
      </c>
      <c r="F211" s="51">
        <f t="shared" si="15"/>
        <v>5.0819999999999999</v>
      </c>
      <c r="G211" s="88" t="s">
        <v>280</v>
      </c>
      <c r="H211" s="53">
        <v>72989621090</v>
      </c>
      <c r="I211" s="12">
        <f t="shared" si="16"/>
        <v>1.9931999999999999</v>
      </c>
      <c r="J211" s="41">
        <v>33</v>
      </c>
    </row>
    <row r="212" spans="1:10" x14ac:dyDescent="0.2">
      <c r="A212" s="49" t="s">
        <v>281</v>
      </c>
      <c r="B212" s="35" t="s">
        <v>36</v>
      </c>
      <c r="C212" s="35" t="s">
        <v>37</v>
      </c>
      <c r="D212" s="37">
        <v>8.4</v>
      </c>
      <c r="E212" s="68">
        <v>72989621601</v>
      </c>
      <c r="F212" s="51">
        <f t="shared" si="15"/>
        <v>5.1220000000000008</v>
      </c>
      <c r="G212" s="88" t="s">
        <v>282</v>
      </c>
      <c r="H212" s="53">
        <v>72989621091</v>
      </c>
      <c r="I212" s="12">
        <f t="shared" si="16"/>
        <v>2.016</v>
      </c>
      <c r="J212" s="41">
        <v>24</v>
      </c>
    </row>
    <row r="213" spans="1:10" x14ac:dyDescent="0.2">
      <c r="A213" s="49" t="s">
        <v>283</v>
      </c>
      <c r="B213" s="35" t="s">
        <v>40</v>
      </c>
      <c r="C213" s="35" t="s">
        <v>41</v>
      </c>
      <c r="D213" s="37">
        <v>11.65</v>
      </c>
      <c r="E213" s="68">
        <v>72989621701</v>
      </c>
      <c r="F213" s="51">
        <f t="shared" si="15"/>
        <v>5.0265000000000004</v>
      </c>
      <c r="G213" s="88" t="s">
        <v>284</v>
      </c>
      <c r="H213" s="53">
        <v>72989621092</v>
      </c>
      <c r="I213" s="12">
        <f t="shared" si="16"/>
        <v>1.9805000000000001</v>
      </c>
      <c r="J213" s="41">
        <v>17</v>
      </c>
    </row>
    <row r="214" spans="1:10" x14ac:dyDescent="0.2">
      <c r="A214" s="49" t="s">
        <v>285</v>
      </c>
      <c r="B214" s="35" t="s">
        <v>44</v>
      </c>
      <c r="C214" s="35" t="s">
        <v>45</v>
      </c>
      <c r="D214" s="37">
        <v>18.399999999999999</v>
      </c>
      <c r="E214" s="68">
        <v>72989621801</v>
      </c>
      <c r="F214" s="51">
        <f t="shared" si="15"/>
        <v>5.0339999999999998</v>
      </c>
      <c r="G214" s="88" t="s">
        <v>183</v>
      </c>
      <c r="H214" s="53">
        <v>72989621093</v>
      </c>
      <c r="I214" s="12">
        <f t="shared" si="16"/>
        <v>2.0239999999999996</v>
      </c>
      <c r="J214" s="41">
        <v>11</v>
      </c>
    </row>
    <row r="215" spans="1:10" x14ac:dyDescent="0.2">
      <c r="A215" s="49" t="s">
        <v>286</v>
      </c>
      <c r="B215" s="35" t="s">
        <v>48</v>
      </c>
      <c r="C215" s="35" t="s">
        <v>49</v>
      </c>
      <c r="D215" s="112">
        <v>25.4</v>
      </c>
      <c r="E215" s="68">
        <v>72989621901</v>
      </c>
      <c r="F215" s="57">
        <f t="shared" si="15"/>
        <v>5.0759999999999996</v>
      </c>
      <c r="G215" s="92" t="s">
        <v>83</v>
      </c>
      <c r="H215" s="60">
        <v>72989621094</v>
      </c>
      <c r="I215" s="19">
        <f t="shared" si="16"/>
        <v>2.032</v>
      </c>
      <c r="J215" s="111">
        <v>8</v>
      </c>
    </row>
    <row r="216" spans="1:10" x14ac:dyDescent="0.2">
      <c r="A216" s="234" t="s">
        <v>98</v>
      </c>
      <c r="B216" s="235"/>
      <c r="C216" s="235"/>
      <c r="D216" s="235"/>
      <c r="E216" s="235"/>
      <c r="F216" s="238"/>
      <c r="G216" s="238"/>
      <c r="H216" s="238"/>
      <c r="I216" s="238"/>
      <c r="J216" s="239"/>
    </row>
    <row r="217" spans="1:10" x14ac:dyDescent="0.2">
      <c r="A217" s="217" t="s">
        <v>1</v>
      </c>
      <c r="B217" s="217"/>
      <c r="C217" s="217"/>
      <c r="D217" s="217"/>
      <c r="E217" s="217" t="s">
        <v>220</v>
      </c>
      <c r="F217" s="217"/>
      <c r="G217" s="217"/>
      <c r="H217" s="217"/>
      <c r="I217" s="217"/>
      <c r="J217" s="217"/>
    </row>
    <row r="218" spans="1:10" x14ac:dyDescent="0.2">
      <c r="A218" s="42" t="s">
        <v>4</v>
      </c>
      <c r="B218" s="42" t="s">
        <v>5</v>
      </c>
      <c r="C218" s="42" t="s">
        <v>6</v>
      </c>
      <c r="D218" s="42" t="s">
        <v>7</v>
      </c>
      <c r="E218" s="42" t="s">
        <v>8</v>
      </c>
      <c r="F218" s="42" t="s">
        <v>9</v>
      </c>
      <c r="G218" s="42" t="s">
        <v>10</v>
      </c>
      <c r="H218" s="114"/>
      <c r="I218" s="42"/>
      <c r="J218" s="42"/>
    </row>
    <row r="219" spans="1:10" x14ac:dyDescent="0.2">
      <c r="A219" s="49" t="s">
        <v>287</v>
      </c>
      <c r="B219" s="35" t="s">
        <v>52</v>
      </c>
      <c r="C219" s="44" t="s">
        <v>53</v>
      </c>
      <c r="D219" s="37">
        <v>37</v>
      </c>
      <c r="E219" s="38">
        <v>72989621911</v>
      </c>
      <c r="F219" s="51">
        <f>G219*D219/100</f>
        <v>4.8099999999999996</v>
      </c>
      <c r="G219" s="86" t="s">
        <v>29</v>
      </c>
      <c r="H219" s="115"/>
      <c r="I219" s="12">
        <f>J219*D221/100</f>
        <v>0</v>
      </c>
      <c r="J219" s="50"/>
    </row>
    <row r="220" spans="1:10" x14ac:dyDescent="0.2">
      <c r="A220" s="49" t="s">
        <v>288</v>
      </c>
      <c r="B220" s="35" t="s">
        <v>56</v>
      </c>
      <c r="C220" s="50" t="s">
        <v>53</v>
      </c>
      <c r="D220" s="37">
        <v>55.1</v>
      </c>
      <c r="E220" s="38">
        <v>72989621921</v>
      </c>
      <c r="F220" s="51">
        <f>G220*D220/100</f>
        <v>4.9590000000000005</v>
      </c>
      <c r="G220" s="86" t="s">
        <v>45</v>
      </c>
      <c r="H220" s="115"/>
      <c r="I220" s="12">
        <f>J220*D220/100</f>
        <v>0</v>
      </c>
      <c r="J220" s="50"/>
    </row>
    <row r="221" spans="1:10" x14ac:dyDescent="0.2">
      <c r="A221" s="73" t="s">
        <v>289</v>
      </c>
      <c r="B221" s="116">
        <v>1.5</v>
      </c>
      <c r="C221" s="56" t="s">
        <v>60</v>
      </c>
      <c r="D221" s="112">
        <v>96</v>
      </c>
      <c r="E221" s="102">
        <v>72989621931</v>
      </c>
      <c r="F221" s="57">
        <f>G221*D221/100</f>
        <v>4.8</v>
      </c>
      <c r="G221" s="60">
        <v>5</v>
      </c>
      <c r="H221" s="117"/>
      <c r="I221" s="19"/>
      <c r="J221" s="110"/>
    </row>
    <row r="222" spans="1:10" x14ac:dyDescent="0.2">
      <c r="A222" s="77"/>
      <c r="B222" s="118"/>
      <c r="C222" s="118"/>
      <c r="D222" s="99"/>
      <c r="F222" s="99"/>
      <c r="I222" s="76"/>
      <c r="J222" s="119"/>
    </row>
    <row r="226" spans="1:10" x14ac:dyDescent="0.2">
      <c r="A226" s="199"/>
      <c r="B226" s="199"/>
      <c r="C226" s="199"/>
      <c r="D226" s="199"/>
      <c r="E226" s="213" t="s">
        <v>290</v>
      </c>
      <c r="F226" s="213"/>
      <c r="G226" s="214"/>
      <c r="H226" s="218"/>
      <c r="I226" s="218"/>
      <c r="J226" s="218"/>
    </row>
    <row r="227" spans="1:10" x14ac:dyDescent="0.2">
      <c r="A227" s="199"/>
      <c r="B227" s="199"/>
      <c r="C227" s="199"/>
      <c r="D227" s="199"/>
      <c r="E227" s="214"/>
      <c r="F227" s="214"/>
      <c r="G227" s="214"/>
      <c r="H227" s="218"/>
      <c r="I227" s="218"/>
      <c r="J227" s="218"/>
    </row>
    <row r="228" spans="1:10" x14ac:dyDescent="0.2">
      <c r="A228" s="199"/>
      <c r="B228" s="199"/>
      <c r="C228" s="199"/>
      <c r="D228" s="199"/>
      <c r="E228" s="214"/>
      <c r="F228" s="214"/>
      <c r="G228" s="214"/>
      <c r="H228" s="218"/>
      <c r="I228" s="218"/>
      <c r="J228" s="218"/>
    </row>
    <row r="229" spans="1:10" x14ac:dyDescent="0.2">
      <c r="A229" s="199"/>
      <c r="B229" s="199"/>
      <c r="C229" s="199"/>
      <c r="D229" s="199"/>
      <c r="E229" s="214"/>
      <c r="F229" s="214"/>
      <c r="G229" s="214"/>
      <c r="H229" s="218"/>
      <c r="I229" s="218"/>
      <c r="J229" s="218"/>
    </row>
    <row r="230" spans="1:10" x14ac:dyDescent="0.2">
      <c r="A230" s="199"/>
      <c r="B230" s="199"/>
      <c r="C230" s="199"/>
      <c r="D230" s="199"/>
      <c r="E230" s="214"/>
      <c r="F230" s="214"/>
      <c r="G230" s="214"/>
      <c r="H230" s="218"/>
      <c r="I230" s="218"/>
      <c r="J230" s="218"/>
    </row>
    <row r="231" spans="1:10" x14ac:dyDescent="0.2">
      <c r="A231" s="233" t="s">
        <v>1</v>
      </c>
      <c r="B231" s="233"/>
      <c r="C231" s="233"/>
      <c r="D231" s="233"/>
      <c r="E231" s="233" t="s">
        <v>291</v>
      </c>
      <c r="F231" s="233"/>
      <c r="G231" s="233"/>
      <c r="H231" s="233" t="s">
        <v>292</v>
      </c>
      <c r="I231" s="233"/>
      <c r="J231" s="233"/>
    </row>
    <row r="232" spans="1:10" x14ac:dyDescent="0.2">
      <c r="A232" s="42" t="s">
        <v>4</v>
      </c>
      <c r="B232" s="42" t="s">
        <v>5</v>
      </c>
      <c r="C232" s="42" t="s">
        <v>6</v>
      </c>
      <c r="D232" s="42" t="s">
        <v>7</v>
      </c>
      <c r="E232" s="42" t="s">
        <v>8</v>
      </c>
      <c r="F232" s="24" t="s">
        <v>9</v>
      </c>
      <c r="G232" s="42" t="s">
        <v>10</v>
      </c>
      <c r="H232" s="42" t="s">
        <v>8</v>
      </c>
      <c r="I232" s="42" t="s">
        <v>9</v>
      </c>
      <c r="J232" s="42" t="s">
        <v>10</v>
      </c>
    </row>
    <row r="233" spans="1:10" x14ac:dyDescent="0.2">
      <c r="A233" s="43" t="s">
        <v>293</v>
      </c>
      <c r="B233" s="27" t="s">
        <v>12</v>
      </c>
      <c r="C233" s="27" t="s">
        <v>13</v>
      </c>
      <c r="D233" s="29">
        <v>0.78</v>
      </c>
      <c r="E233" s="65">
        <v>72989621240</v>
      </c>
      <c r="F233" s="45">
        <f t="shared" ref="F233:F242" si="17">G233*D233/100+0.25</f>
        <v>5.1093999999999999</v>
      </c>
      <c r="G233" s="84" t="s">
        <v>269</v>
      </c>
      <c r="H233" s="47">
        <v>72989621249</v>
      </c>
      <c r="I233" s="5">
        <f t="shared" ref="I233:I242" si="18">J233*D233/100</f>
        <v>2.028</v>
      </c>
      <c r="J233" s="33">
        <v>260</v>
      </c>
    </row>
    <row r="234" spans="1:10" x14ac:dyDescent="0.2">
      <c r="A234" s="49" t="s">
        <v>294</v>
      </c>
      <c r="B234" s="35" t="s">
        <v>271</v>
      </c>
      <c r="C234" s="35" t="s">
        <v>17</v>
      </c>
      <c r="D234" s="37">
        <v>1.08</v>
      </c>
      <c r="E234" s="68">
        <v>72989621241</v>
      </c>
      <c r="F234" s="51">
        <f t="shared" si="17"/>
        <v>5.1100000000000003</v>
      </c>
      <c r="G234" s="88" t="s">
        <v>272</v>
      </c>
      <c r="H234" s="53">
        <v>72989621250</v>
      </c>
      <c r="I234" s="12">
        <f t="shared" si="18"/>
        <v>2.052</v>
      </c>
      <c r="J234" s="41">
        <v>190</v>
      </c>
    </row>
    <row r="235" spans="1:10" x14ac:dyDescent="0.2">
      <c r="A235" s="49" t="s">
        <v>295</v>
      </c>
      <c r="B235" s="35" t="s">
        <v>274</v>
      </c>
      <c r="C235" s="35" t="s">
        <v>21</v>
      </c>
      <c r="D235" s="37">
        <v>1.7</v>
      </c>
      <c r="E235" s="68">
        <v>72989621242</v>
      </c>
      <c r="F235" s="51">
        <f t="shared" si="17"/>
        <v>5.0949999999999998</v>
      </c>
      <c r="G235" s="88" t="s">
        <v>109</v>
      </c>
      <c r="H235" s="53">
        <v>72989621251</v>
      </c>
      <c r="I235" s="12">
        <f t="shared" si="18"/>
        <v>2.04</v>
      </c>
      <c r="J235" s="41">
        <v>120</v>
      </c>
    </row>
    <row r="236" spans="1:10" x14ac:dyDescent="0.2">
      <c r="A236" s="49" t="s">
        <v>296</v>
      </c>
      <c r="B236" s="35" t="s">
        <v>24</v>
      </c>
      <c r="C236" s="35" t="s">
        <v>25</v>
      </c>
      <c r="D236" s="37">
        <v>1.96</v>
      </c>
      <c r="E236" s="68">
        <v>72989621243</v>
      </c>
      <c r="F236" s="51">
        <f t="shared" si="17"/>
        <v>5.1108000000000002</v>
      </c>
      <c r="G236" s="88" t="s">
        <v>276</v>
      </c>
      <c r="H236" s="53">
        <v>72989621252</v>
      </c>
      <c r="I236" s="12">
        <f t="shared" si="18"/>
        <v>1.96</v>
      </c>
      <c r="J236" s="41">
        <v>100</v>
      </c>
    </row>
    <row r="237" spans="1:10" x14ac:dyDescent="0.2">
      <c r="A237" s="49" t="s">
        <v>297</v>
      </c>
      <c r="B237" s="35" t="s">
        <v>28</v>
      </c>
      <c r="C237" s="35" t="s">
        <v>29</v>
      </c>
      <c r="D237" s="37">
        <v>4.24</v>
      </c>
      <c r="E237" s="68">
        <v>72989621244</v>
      </c>
      <c r="F237" s="51">
        <f t="shared" si="17"/>
        <v>5.1260000000000003</v>
      </c>
      <c r="G237" s="88" t="s">
        <v>278</v>
      </c>
      <c r="H237" s="53">
        <v>72989621253</v>
      </c>
      <c r="I237" s="12">
        <f t="shared" si="18"/>
        <v>1.9927999999999999</v>
      </c>
      <c r="J237" s="41">
        <v>47</v>
      </c>
    </row>
    <row r="238" spans="1:10" x14ac:dyDescent="0.2">
      <c r="A238" s="49" t="s">
        <v>298</v>
      </c>
      <c r="B238" s="35" t="s">
        <v>32</v>
      </c>
      <c r="C238" s="35" t="s">
        <v>33</v>
      </c>
      <c r="D238" s="37">
        <v>6.04</v>
      </c>
      <c r="E238" s="68">
        <v>72989621258</v>
      </c>
      <c r="F238" s="51">
        <f t="shared" si="17"/>
        <v>5.0819999999999999</v>
      </c>
      <c r="G238" s="88" t="s">
        <v>280</v>
      </c>
      <c r="H238" s="53">
        <v>72989621259</v>
      </c>
      <c r="I238" s="12">
        <f t="shared" si="18"/>
        <v>1.9931999999999999</v>
      </c>
      <c r="J238" s="41">
        <v>33</v>
      </c>
    </row>
    <row r="239" spans="1:10" x14ac:dyDescent="0.2">
      <c r="A239" s="49" t="s">
        <v>299</v>
      </c>
      <c r="B239" s="35" t="s">
        <v>36</v>
      </c>
      <c r="C239" s="35" t="s">
        <v>37</v>
      </c>
      <c r="D239" s="37">
        <v>8.4</v>
      </c>
      <c r="E239" s="68">
        <v>72989621245</v>
      </c>
      <c r="F239" s="51">
        <f t="shared" si="17"/>
        <v>5.1220000000000008</v>
      </c>
      <c r="G239" s="88" t="s">
        <v>282</v>
      </c>
      <c r="H239" s="53">
        <v>72989621254</v>
      </c>
      <c r="I239" s="12">
        <f t="shared" si="18"/>
        <v>2.016</v>
      </c>
      <c r="J239" s="41">
        <v>24</v>
      </c>
    </row>
    <row r="240" spans="1:10" x14ac:dyDescent="0.2">
      <c r="A240" s="49" t="s">
        <v>300</v>
      </c>
      <c r="B240" s="35" t="s">
        <v>40</v>
      </c>
      <c r="C240" s="35" t="s">
        <v>41</v>
      </c>
      <c r="D240" s="37">
        <v>11.65</v>
      </c>
      <c r="E240" s="68">
        <v>72989621246</v>
      </c>
      <c r="F240" s="51">
        <f t="shared" si="17"/>
        <v>5.0265000000000004</v>
      </c>
      <c r="G240" s="88" t="s">
        <v>284</v>
      </c>
      <c r="H240" s="53">
        <v>72989621255</v>
      </c>
      <c r="I240" s="12">
        <f t="shared" si="18"/>
        <v>1.9805000000000001</v>
      </c>
      <c r="J240" s="41">
        <v>17</v>
      </c>
    </row>
    <row r="241" spans="1:10" x14ac:dyDescent="0.2">
      <c r="A241" s="49" t="s">
        <v>301</v>
      </c>
      <c r="B241" s="35" t="s">
        <v>44</v>
      </c>
      <c r="C241" s="35" t="s">
        <v>45</v>
      </c>
      <c r="D241" s="37">
        <v>18.399999999999999</v>
      </c>
      <c r="E241" s="68">
        <v>72989621247</v>
      </c>
      <c r="F241" s="51">
        <f t="shared" si="17"/>
        <v>5.0339999999999998</v>
      </c>
      <c r="G241" s="88" t="s">
        <v>183</v>
      </c>
      <c r="H241" s="53">
        <v>72989621256</v>
      </c>
      <c r="I241" s="12">
        <f t="shared" si="18"/>
        <v>2.0239999999999996</v>
      </c>
      <c r="J241" s="41">
        <v>11</v>
      </c>
    </row>
    <row r="242" spans="1:10" x14ac:dyDescent="0.2">
      <c r="A242" s="55" t="s">
        <v>302</v>
      </c>
      <c r="B242" s="59" t="s">
        <v>48</v>
      </c>
      <c r="C242" s="59" t="s">
        <v>49</v>
      </c>
      <c r="D242" s="112">
        <v>25.4</v>
      </c>
      <c r="E242" s="120">
        <v>72989621248</v>
      </c>
      <c r="F242" s="57">
        <f t="shared" si="17"/>
        <v>5.0759999999999996</v>
      </c>
      <c r="G242" s="92" t="s">
        <v>83</v>
      </c>
      <c r="H242" s="60">
        <v>72989621257</v>
      </c>
      <c r="I242" s="19">
        <f t="shared" si="18"/>
        <v>2.032</v>
      </c>
      <c r="J242" s="111">
        <v>8</v>
      </c>
    </row>
    <row r="243" spans="1:10" x14ac:dyDescent="0.2">
      <c r="A243" s="234" t="s">
        <v>98</v>
      </c>
      <c r="B243" s="235"/>
      <c r="C243" s="235"/>
      <c r="D243" s="235"/>
      <c r="E243" s="235"/>
      <c r="F243" s="238"/>
      <c r="G243" s="238"/>
      <c r="H243" s="238"/>
      <c r="I243" s="238"/>
      <c r="J243" s="239"/>
    </row>
    <row r="244" spans="1:10" x14ac:dyDescent="0.2">
      <c r="A244" s="217" t="s">
        <v>1</v>
      </c>
      <c r="B244" s="217"/>
      <c r="C244" s="217"/>
      <c r="D244" s="217"/>
      <c r="E244" s="217" t="s">
        <v>220</v>
      </c>
      <c r="F244" s="217"/>
      <c r="G244" s="217"/>
      <c r="H244" s="217"/>
      <c r="I244" s="217"/>
      <c r="J244" s="217"/>
    </row>
    <row r="245" spans="1:10" x14ac:dyDescent="0.2">
      <c r="A245" s="42" t="s">
        <v>4</v>
      </c>
      <c r="B245" s="42" t="s">
        <v>5</v>
      </c>
      <c r="C245" s="42" t="s">
        <v>6</v>
      </c>
      <c r="D245" s="42" t="s">
        <v>7</v>
      </c>
      <c r="E245" s="42" t="s">
        <v>8</v>
      </c>
      <c r="F245" s="42" t="s">
        <v>9</v>
      </c>
      <c r="G245" s="42" t="s">
        <v>10</v>
      </c>
      <c r="H245" s="114"/>
      <c r="I245" s="42"/>
      <c r="J245" s="42"/>
    </row>
    <row r="246" spans="1:10" x14ac:dyDescent="0.2">
      <c r="A246" s="49" t="s">
        <v>303</v>
      </c>
      <c r="B246" s="35" t="s">
        <v>52</v>
      </c>
      <c r="C246" s="44" t="s">
        <v>53</v>
      </c>
      <c r="D246" s="37">
        <v>37</v>
      </c>
      <c r="E246" s="38">
        <v>72989621911</v>
      </c>
      <c r="F246" s="51">
        <f>G246*D246/100</f>
        <v>4.8099999999999996</v>
      </c>
      <c r="G246" s="86" t="s">
        <v>29</v>
      </c>
      <c r="H246" s="115"/>
      <c r="I246" s="12">
        <f>J246*D248/100</f>
        <v>0</v>
      </c>
      <c r="J246" s="50"/>
    </row>
    <row r="247" spans="1:10" x14ac:dyDescent="0.2">
      <c r="A247" s="49" t="s">
        <v>304</v>
      </c>
      <c r="B247" s="35" t="s">
        <v>56</v>
      </c>
      <c r="C247" s="50" t="s">
        <v>53</v>
      </c>
      <c r="D247" s="37">
        <v>55.1</v>
      </c>
      <c r="E247" s="38">
        <v>72989621921</v>
      </c>
      <c r="F247" s="51">
        <f>G247*D247/100</f>
        <v>4.9590000000000005</v>
      </c>
      <c r="G247" s="86" t="s">
        <v>45</v>
      </c>
      <c r="H247" s="115"/>
      <c r="I247" s="12">
        <f>J247*D247/100</f>
        <v>0</v>
      </c>
      <c r="J247" s="50"/>
    </row>
    <row r="248" spans="1:10" x14ac:dyDescent="0.2">
      <c r="A248" s="73" t="s">
        <v>305</v>
      </c>
      <c r="B248" s="116">
        <v>1.5</v>
      </c>
      <c r="C248" s="56" t="s">
        <v>60</v>
      </c>
      <c r="D248" s="112">
        <v>96</v>
      </c>
      <c r="E248" s="102">
        <v>72989621931</v>
      </c>
      <c r="F248" s="57">
        <f>G248*D248/100</f>
        <v>4.8</v>
      </c>
      <c r="G248" s="60">
        <v>5</v>
      </c>
      <c r="H248" s="117"/>
      <c r="I248" s="19"/>
      <c r="J248" s="110"/>
    </row>
    <row r="249" spans="1:10" x14ac:dyDescent="0.2">
      <c r="A249" s="77"/>
      <c r="B249" s="118"/>
      <c r="C249" s="118"/>
      <c r="D249" s="99"/>
      <c r="F249" s="99"/>
      <c r="I249" s="76"/>
      <c r="J249" s="119"/>
    </row>
    <row r="250" spans="1:10" x14ac:dyDescent="0.2">
      <c r="A250" s="77"/>
      <c r="B250" s="118"/>
      <c r="C250" s="118"/>
      <c r="D250" s="99"/>
      <c r="F250" s="99"/>
      <c r="I250" s="76"/>
      <c r="J250" s="119"/>
    </row>
    <row r="251" spans="1:10" x14ac:dyDescent="0.2">
      <c r="A251" s="77"/>
      <c r="B251" s="118"/>
      <c r="C251" s="118"/>
      <c r="D251" s="99"/>
      <c r="F251" s="99"/>
      <c r="I251" s="76"/>
      <c r="J251" s="119"/>
    </row>
    <row r="252" spans="1:10" x14ac:dyDescent="0.2">
      <c r="A252" s="77"/>
      <c r="B252" s="118"/>
      <c r="C252" s="118"/>
      <c r="D252" s="99"/>
      <c r="F252" s="99"/>
      <c r="I252" s="76"/>
      <c r="J252" s="119"/>
    </row>
    <row r="253" spans="1:10" x14ac:dyDescent="0.2">
      <c r="A253" s="77"/>
      <c r="B253" s="118"/>
      <c r="C253" s="118"/>
      <c r="D253" s="99"/>
      <c r="F253" s="99"/>
      <c r="I253" s="76"/>
      <c r="J253" s="119"/>
    </row>
    <row r="254" spans="1:10" x14ac:dyDescent="0.2">
      <c r="A254" s="199"/>
      <c r="B254" s="199"/>
      <c r="C254" s="199"/>
      <c r="D254" s="199"/>
      <c r="E254" s="213" t="s">
        <v>306</v>
      </c>
      <c r="F254" s="213"/>
      <c r="G254" s="214"/>
      <c r="H254" s="218"/>
      <c r="I254" s="218"/>
      <c r="J254" s="218"/>
    </row>
    <row r="255" spans="1:10" x14ac:dyDescent="0.2">
      <c r="A255" s="199"/>
      <c r="B255" s="199"/>
      <c r="C255" s="199"/>
      <c r="D255" s="199"/>
      <c r="E255" s="214"/>
      <c r="F255" s="214"/>
      <c r="G255" s="214"/>
      <c r="H255" s="218"/>
      <c r="I255" s="218"/>
      <c r="J255" s="218"/>
    </row>
    <row r="256" spans="1:10" x14ac:dyDescent="0.2">
      <c r="A256" s="199"/>
      <c r="B256" s="199"/>
      <c r="C256" s="199"/>
      <c r="D256" s="199"/>
      <c r="E256" s="214"/>
      <c r="F256" s="214"/>
      <c r="G256" s="214"/>
      <c r="H256" s="218"/>
      <c r="I256" s="218"/>
      <c r="J256" s="218"/>
    </row>
    <row r="257" spans="1:10" x14ac:dyDescent="0.2">
      <c r="A257" s="199"/>
      <c r="B257" s="199"/>
      <c r="C257" s="199"/>
      <c r="D257" s="199"/>
      <c r="E257" s="214"/>
      <c r="F257" s="214"/>
      <c r="G257" s="214"/>
      <c r="H257" s="218"/>
      <c r="I257" s="218"/>
      <c r="J257" s="218"/>
    </row>
    <row r="258" spans="1:10" x14ac:dyDescent="0.2">
      <c r="A258" s="199"/>
      <c r="B258" s="199"/>
      <c r="C258" s="199"/>
      <c r="D258" s="199"/>
      <c r="E258" s="214"/>
      <c r="F258" s="214"/>
      <c r="G258" s="214"/>
      <c r="H258" s="218"/>
      <c r="I258" s="218"/>
      <c r="J258" s="218"/>
    </row>
    <row r="259" spans="1:10" x14ac:dyDescent="0.2">
      <c r="A259" s="224" t="s">
        <v>1</v>
      </c>
      <c r="B259" s="224"/>
      <c r="C259" s="224"/>
      <c r="D259" s="224"/>
      <c r="E259" s="224" t="s">
        <v>3</v>
      </c>
      <c r="F259" s="224"/>
      <c r="G259" s="224"/>
      <c r="H259" s="224" t="s">
        <v>70</v>
      </c>
      <c r="I259" s="224"/>
      <c r="J259" s="224"/>
    </row>
    <row r="260" spans="1:10" x14ac:dyDescent="0.2">
      <c r="A260" s="42" t="s">
        <v>4</v>
      </c>
      <c r="B260" s="42" t="s">
        <v>5</v>
      </c>
      <c r="C260" s="42" t="s">
        <v>6</v>
      </c>
      <c r="D260" s="42" t="s">
        <v>7</v>
      </c>
      <c r="E260" s="42" t="s">
        <v>8</v>
      </c>
      <c r="F260" s="24" t="s">
        <v>9</v>
      </c>
      <c r="G260" s="24" t="s">
        <v>10</v>
      </c>
      <c r="H260" s="24" t="s">
        <v>8</v>
      </c>
      <c r="I260" s="24" t="s">
        <v>9</v>
      </c>
      <c r="J260" s="24" t="s">
        <v>10</v>
      </c>
    </row>
    <row r="261" spans="1:10" x14ac:dyDescent="0.2">
      <c r="A261" s="85" t="s">
        <v>307</v>
      </c>
      <c r="B261" s="50" t="s">
        <v>12</v>
      </c>
      <c r="C261" s="35" t="s">
        <v>105</v>
      </c>
      <c r="D261" s="29">
        <v>0.78</v>
      </c>
      <c r="E261" s="53">
        <v>72989621002</v>
      </c>
      <c r="F261" s="45">
        <f t="shared" ref="F261:F270" si="19">G261*D261/100+0.25</f>
        <v>5.1093999999999999</v>
      </c>
      <c r="G261" s="84" t="s">
        <v>269</v>
      </c>
      <c r="H261" s="47">
        <v>72989621012</v>
      </c>
      <c r="I261" s="5">
        <f t="shared" ref="I261:I270" si="20">J261*D261/100</f>
        <v>2.028</v>
      </c>
      <c r="J261" s="33">
        <v>260</v>
      </c>
    </row>
    <row r="262" spans="1:10" x14ac:dyDescent="0.2">
      <c r="A262" s="85" t="s">
        <v>308</v>
      </c>
      <c r="B262" s="50" t="s">
        <v>16</v>
      </c>
      <c r="C262" s="35" t="s">
        <v>111</v>
      </c>
      <c r="D262" s="37">
        <v>1.08</v>
      </c>
      <c r="E262" s="53">
        <v>72989621102</v>
      </c>
      <c r="F262" s="51">
        <f t="shared" si="19"/>
        <v>5.1100000000000003</v>
      </c>
      <c r="G262" s="88" t="s">
        <v>272</v>
      </c>
      <c r="H262" s="53">
        <v>72989621013</v>
      </c>
      <c r="I262" s="12">
        <f t="shared" si="20"/>
        <v>2.052</v>
      </c>
      <c r="J262" s="41">
        <v>190</v>
      </c>
    </row>
    <row r="263" spans="1:10" x14ac:dyDescent="0.2">
      <c r="A263" s="85" t="s">
        <v>309</v>
      </c>
      <c r="B263" s="50" t="s">
        <v>20</v>
      </c>
      <c r="C263" s="35" t="s">
        <v>111</v>
      </c>
      <c r="D263" s="37">
        <v>1.7</v>
      </c>
      <c r="E263" s="53">
        <v>72989621202</v>
      </c>
      <c r="F263" s="51">
        <f t="shared" si="19"/>
        <v>5.0949999999999998</v>
      </c>
      <c r="G263" s="88" t="s">
        <v>109</v>
      </c>
      <c r="H263" s="53">
        <v>72989621014</v>
      </c>
      <c r="I263" s="12">
        <f t="shared" si="20"/>
        <v>2.04</v>
      </c>
      <c r="J263" s="41">
        <v>120</v>
      </c>
    </row>
    <row r="264" spans="1:10" x14ac:dyDescent="0.2">
      <c r="A264" s="85" t="s">
        <v>310</v>
      </c>
      <c r="B264" s="50" t="s">
        <v>24</v>
      </c>
      <c r="C264" s="35" t="s">
        <v>13</v>
      </c>
      <c r="D264" s="37">
        <v>1.96</v>
      </c>
      <c r="E264" s="53">
        <v>72989621302</v>
      </c>
      <c r="F264" s="51">
        <f t="shared" si="19"/>
        <v>5.1108000000000002</v>
      </c>
      <c r="G264" s="88" t="s">
        <v>276</v>
      </c>
      <c r="H264" s="53">
        <v>72989621015</v>
      </c>
      <c r="I264" s="12">
        <f t="shared" si="20"/>
        <v>1.96</v>
      </c>
      <c r="J264" s="41">
        <v>100</v>
      </c>
    </row>
    <row r="265" spans="1:10" x14ac:dyDescent="0.2">
      <c r="A265" s="85" t="s">
        <v>311</v>
      </c>
      <c r="B265" s="50" t="s">
        <v>28</v>
      </c>
      <c r="C265" s="35" t="s">
        <v>13</v>
      </c>
      <c r="D265" s="37">
        <v>4.24</v>
      </c>
      <c r="E265" s="53">
        <v>72989621402</v>
      </c>
      <c r="F265" s="51">
        <f t="shared" si="19"/>
        <v>5.1260000000000003</v>
      </c>
      <c r="G265" s="88" t="s">
        <v>278</v>
      </c>
      <c r="H265" s="53">
        <v>72989621016</v>
      </c>
      <c r="I265" s="12">
        <f t="shared" si="20"/>
        <v>1.9927999999999999</v>
      </c>
      <c r="J265" s="41">
        <v>47</v>
      </c>
    </row>
    <row r="266" spans="1:10" x14ac:dyDescent="0.2">
      <c r="A266" s="85" t="s">
        <v>312</v>
      </c>
      <c r="B266" s="50" t="s">
        <v>32</v>
      </c>
      <c r="C266" s="35" t="s">
        <v>17</v>
      </c>
      <c r="D266" s="37">
        <v>6.04</v>
      </c>
      <c r="E266" s="53">
        <v>72989621502</v>
      </c>
      <c r="F266" s="51">
        <f t="shared" si="19"/>
        <v>5.0819999999999999</v>
      </c>
      <c r="G266" s="88" t="s">
        <v>280</v>
      </c>
      <c r="H266" s="53">
        <v>72989621017</v>
      </c>
      <c r="I266" s="12">
        <f t="shared" si="20"/>
        <v>1.9931999999999999</v>
      </c>
      <c r="J266" s="41">
        <v>33</v>
      </c>
    </row>
    <row r="267" spans="1:10" x14ac:dyDescent="0.2">
      <c r="A267" s="85" t="s">
        <v>313</v>
      </c>
      <c r="B267" s="50" t="s">
        <v>36</v>
      </c>
      <c r="C267" s="35" t="s">
        <v>17</v>
      </c>
      <c r="D267" s="37">
        <v>8.4</v>
      </c>
      <c r="E267" s="53">
        <v>72989621602</v>
      </c>
      <c r="F267" s="51">
        <f t="shared" si="19"/>
        <v>5.1220000000000008</v>
      </c>
      <c r="G267" s="88" t="s">
        <v>282</v>
      </c>
      <c r="H267" s="53">
        <v>72989621018</v>
      </c>
      <c r="I267" s="12">
        <f t="shared" si="20"/>
        <v>2.016</v>
      </c>
      <c r="J267" s="41">
        <v>24</v>
      </c>
    </row>
    <row r="268" spans="1:10" x14ac:dyDescent="0.2">
      <c r="A268" s="85" t="s">
        <v>314</v>
      </c>
      <c r="B268" s="50" t="s">
        <v>40</v>
      </c>
      <c r="C268" s="35" t="s">
        <v>21</v>
      </c>
      <c r="D268" s="37">
        <v>11.65</v>
      </c>
      <c r="E268" s="53">
        <v>72989621702</v>
      </c>
      <c r="F268" s="51">
        <f t="shared" si="19"/>
        <v>5.0265000000000004</v>
      </c>
      <c r="G268" s="88" t="s">
        <v>284</v>
      </c>
      <c r="H268" s="53">
        <v>72989621019</v>
      </c>
      <c r="I268" s="12">
        <f t="shared" si="20"/>
        <v>1.9805000000000001</v>
      </c>
      <c r="J268" s="41">
        <v>17</v>
      </c>
    </row>
    <row r="269" spans="1:10" x14ac:dyDescent="0.2">
      <c r="A269" s="85" t="s">
        <v>315</v>
      </c>
      <c r="B269" s="50" t="s">
        <v>44</v>
      </c>
      <c r="C269" s="35" t="s">
        <v>25</v>
      </c>
      <c r="D269" s="37">
        <v>18.399999999999999</v>
      </c>
      <c r="E269" s="53">
        <v>72989621802</v>
      </c>
      <c r="F269" s="51">
        <f t="shared" si="19"/>
        <v>5.0339999999999998</v>
      </c>
      <c r="G269" s="88" t="s">
        <v>183</v>
      </c>
      <c r="H269" s="53">
        <v>72989621020</v>
      </c>
      <c r="I269" s="12">
        <f t="shared" si="20"/>
        <v>2.0239999999999996</v>
      </c>
      <c r="J269" s="41">
        <v>11</v>
      </c>
    </row>
    <row r="270" spans="1:10" x14ac:dyDescent="0.2">
      <c r="A270" s="85" t="s">
        <v>316</v>
      </c>
      <c r="B270" s="56" t="s">
        <v>48</v>
      </c>
      <c r="C270" s="35" t="s">
        <v>25</v>
      </c>
      <c r="D270" s="112">
        <v>25.4</v>
      </c>
      <c r="E270" s="53">
        <v>72989621902</v>
      </c>
      <c r="F270" s="57">
        <f t="shared" si="19"/>
        <v>5.0759999999999996</v>
      </c>
      <c r="G270" s="92" t="s">
        <v>83</v>
      </c>
      <c r="H270" s="60">
        <v>72989621021</v>
      </c>
      <c r="I270" s="19">
        <f t="shared" si="20"/>
        <v>2.032</v>
      </c>
      <c r="J270" s="111">
        <v>8</v>
      </c>
    </row>
    <row r="271" spans="1:10" x14ac:dyDescent="0.2">
      <c r="A271" s="217" t="s">
        <v>98</v>
      </c>
      <c r="B271" s="217"/>
      <c r="C271" s="217"/>
      <c r="D271" s="217"/>
      <c r="E271" s="217"/>
      <c r="F271" s="232"/>
      <c r="G271" s="232"/>
      <c r="H271" s="232"/>
      <c r="I271" s="232"/>
      <c r="J271" s="232"/>
    </row>
    <row r="272" spans="1:10" x14ac:dyDescent="0.2">
      <c r="A272" s="217" t="s">
        <v>1</v>
      </c>
      <c r="B272" s="217"/>
      <c r="C272" s="217"/>
      <c r="D272" s="217"/>
      <c r="E272" s="217" t="s">
        <v>220</v>
      </c>
      <c r="F272" s="217"/>
      <c r="G272" s="217"/>
      <c r="H272" s="217"/>
      <c r="I272" s="217"/>
      <c r="J272" s="217"/>
    </row>
    <row r="273" spans="1:10" x14ac:dyDescent="0.2">
      <c r="A273" s="42" t="s">
        <v>4</v>
      </c>
      <c r="B273" s="42" t="s">
        <v>5</v>
      </c>
      <c r="C273" s="42" t="s">
        <v>6</v>
      </c>
      <c r="D273" s="42" t="s">
        <v>7</v>
      </c>
      <c r="E273" s="42" t="s">
        <v>8</v>
      </c>
      <c r="F273" s="42" t="s">
        <v>9</v>
      </c>
      <c r="G273" s="42" t="s">
        <v>10</v>
      </c>
      <c r="H273" s="121"/>
      <c r="I273" s="42"/>
      <c r="J273" s="42"/>
    </row>
    <row r="274" spans="1:10" x14ac:dyDescent="0.2">
      <c r="A274" s="85" t="s">
        <v>317</v>
      </c>
      <c r="B274" s="86" t="s">
        <v>52</v>
      </c>
      <c r="C274" s="86" t="s">
        <v>33</v>
      </c>
      <c r="D274" s="108">
        <v>37.020000000000003</v>
      </c>
      <c r="E274" s="53">
        <v>72989621904</v>
      </c>
      <c r="F274" s="108">
        <v>3.7</v>
      </c>
      <c r="G274" s="86" t="s">
        <v>41</v>
      </c>
      <c r="H274" s="115"/>
      <c r="I274" s="12">
        <f>J274*D274/100</f>
        <v>0</v>
      </c>
      <c r="J274" s="50"/>
    </row>
    <row r="275" spans="1:10" x14ac:dyDescent="0.2">
      <c r="A275" s="89" t="s">
        <v>318</v>
      </c>
      <c r="B275" s="90" t="s">
        <v>56</v>
      </c>
      <c r="C275" s="90" t="s">
        <v>33</v>
      </c>
      <c r="D275" s="109">
        <v>55.1</v>
      </c>
      <c r="E275" s="60">
        <v>72989621905</v>
      </c>
      <c r="F275" s="60">
        <v>2.76</v>
      </c>
      <c r="G275" s="90" t="s">
        <v>67</v>
      </c>
      <c r="H275" s="117"/>
      <c r="I275" s="19">
        <f>J275*D275/100</f>
        <v>0</v>
      </c>
      <c r="J275" s="56"/>
    </row>
    <row r="276" spans="1:10" x14ac:dyDescent="0.2">
      <c r="A276" s="199"/>
      <c r="B276" s="199"/>
      <c r="C276" s="199"/>
      <c r="D276" s="199"/>
      <c r="E276" s="213" t="s">
        <v>319</v>
      </c>
      <c r="F276" s="213"/>
      <c r="G276" s="214"/>
      <c r="H276" s="218"/>
      <c r="I276" s="218"/>
      <c r="J276" s="218"/>
    </row>
    <row r="277" spans="1:10" x14ac:dyDescent="0.2">
      <c r="A277" s="199"/>
      <c r="B277" s="199"/>
      <c r="C277" s="199"/>
      <c r="D277" s="199"/>
      <c r="E277" s="214"/>
      <c r="F277" s="214"/>
      <c r="G277" s="214"/>
      <c r="H277" s="218"/>
      <c r="I277" s="218"/>
      <c r="J277" s="218"/>
    </row>
    <row r="278" spans="1:10" x14ac:dyDescent="0.2">
      <c r="A278" s="199"/>
      <c r="B278" s="199"/>
      <c r="C278" s="199"/>
      <c r="D278" s="199"/>
      <c r="E278" s="214"/>
      <c r="F278" s="214"/>
      <c r="G278" s="214"/>
      <c r="H278" s="218"/>
      <c r="I278" s="218"/>
      <c r="J278" s="218"/>
    </row>
    <row r="279" spans="1:10" x14ac:dyDescent="0.2">
      <c r="A279" s="199"/>
      <c r="B279" s="199"/>
      <c r="C279" s="199"/>
      <c r="D279" s="199"/>
      <c r="E279" s="214"/>
      <c r="F279" s="214"/>
      <c r="G279" s="214"/>
      <c r="H279" s="218"/>
      <c r="I279" s="218"/>
      <c r="J279" s="218"/>
    </row>
    <row r="280" spans="1:10" x14ac:dyDescent="0.2">
      <c r="A280" s="199"/>
      <c r="B280" s="199"/>
      <c r="C280" s="199"/>
      <c r="D280" s="199"/>
      <c r="E280" s="214"/>
      <c r="F280" s="214"/>
      <c r="G280" s="214"/>
      <c r="H280" s="218"/>
      <c r="I280" s="218"/>
      <c r="J280" s="218"/>
    </row>
    <row r="281" spans="1:10" x14ac:dyDescent="0.2">
      <c r="A281" s="215" t="s">
        <v>1</v>
      </c>
      <c r="B281" s="215"/>
      <c r="C281" s="215"/>
      <c r="D281" s="215"/>
      <c r="E281" s="215" t="s">
        <v>291</v>
      </c>
      <c r="F281" s="215"/>
      <c r="G281" s="215"/>
      <c r="H281" s="215" t="s">
        <v>292</v>
      </c>
      <c r="I281" s="215"/>
      <c r="J281" s="215"/>
    </row>
    <row r="282" spans="1:10" x14ac:dyDescent="0.2">
      <c r="A282" s="24" t="s">
        <v>4</v>
      </c>
      <c r="B282" s="24" t="s">
        <v>5</v>
      </c>
      <c r="C282" s="24" t="s">
        <v>6</v>
      </c>
      <c r="D282" s="24" t="s">
        <v>7</v>
      </c>
      <c r="E282" s="24" t="s">
        <v>8</v>
      </c>
      <c r="F282" s="24" t="s">
        <v>9</v>
      </c>
      <c r="G282" s="24" t="s">
        <v>10</v>
      </c>
      <c r="H282" s="24" t="s">
        <v>8</v>
      </c>
      <c r="I282" s="24" t="s">
        <v>9</v>
      </c>
      <c r="J282" s="24" t="s">
        <v>10</v>
      </c>
    </row>
    <row r="283" spans="1:10" x14ac:dyDescent="0.2">
      <c r="A283" s="26" t="s">
        <v>320</v>
      </c>
      <c r="B283" s="27" t="s">
        <v>12</v>
      </c>
      <c r="C283" s="30">
        <v>28</v>
      </c>
      <c r="D283" s="29">
        <v>0.82</v>
      </c>
      <c r="E283" s="122">
        <v>72989621371</v>
      </c>
      <c r="F283" s="45">
        <f t="shared" ref="F283:F291" si="21">G283*D283/100+0.25</f>
        <v>5.0879999999999992</v>
      </c>
      <c r="G283" s="27" t="s">
        <v>321</v>
      </c>
      <c r="H283" s="30">
        <v>72989621381</v>
      </c>
      <c r="I283" s="8">
        <f t="shared" ref="I283:I291" si="22">J283*D283/100</f>
        <v>2.0499999999999998</v>
      </c>
      <c r="J283" s="48">
        <v>250</v>
      </c>
    </row>
    <row r="284" spans="1:10" x14ac:dyDescent="0.2">
      <c r="A284" s="34" t="s">
        <v>322</v>
      </c>
      <c r="B284" s="35" t="s">
        <v>16</v>
      </c>
      <c r="C284" s="38">
        <v>24</v>
      </c>
      <c r="D284" s="37">
        <v>1.1599999999999999</v>
      </c>
      <c r="E284" s="123">
        <v>72989621372</v>
      </c>
      <c r="F284" s="51">
        <f t="shared" si="21"/>
        <v>5.1219999999999999</v>
      </c>
      <c r="G284" s="35" t="s">
        <v>323</v>
      </c>
      <c r="H284" s="38">
        <v>72989621382</v>
      </c>
      <c r="I284" s="15">
        <f t="shared" si="22"/>
        <v>1.972</v>
      </c>
      <c r="J284" s="54">
        <v>170</v>
      </c>
    </row>
    <row r="285" spans="1:10" x14ac:dyDescent="0.2">
      <c r="A285" s="34" t="s">
        <v>324</v>
      </c>
      <c r="B285" s="35" t="s">
        <v>20</v>
      </c>
      <c r="C285" s="38">
        <v>24</v>
      </c>
      <c r="D285" s="37">
        <v>1.76</v>
      </c>
      <c r="E285" s="123">
        <v>72989621373</v>
      </c>
      <c r="F285" s="51">
        <f t="shared" si="21"/>
        <v>5.09</v>
      </c>
      <c r="G285" s="35" t="s">
        <v>325</v>
      </c>
      <c r="H285" s="38">
        <v>72989621383</v>
      </c>
      <c r="I285" s="15">
        <f t="shared" si="22"/>
        <v>2.024</v>
      </c>
      <c r="J285" s="54">
        <v>115</v>
      </c>
    </row>
    <row r="286" spans="1:10" x14ac:dyDescent="0.2">
      <c r="A286" s="34" t="s">
        <v>326</v>
      </c>
      <c r="B286" s="35" t="s">
        <v>24</v>
      </c>
      <c r="C286" s="38">
        <v>20</v>
      </c>
      <c r="D286" s="37">
        <v>1.98</v>
      </c>
      <c r="E286" s="123">
        <v>72989621374</v>
      </c>
      <c r="F286" s="51">
        <f t="shared" si="21"/>
        <v>5.101</v>
      </c>
      <c r="G286" s="35" t="s">
        <v>327</v>
      </c>
      <c r="H286" s="38">
        <v>72989621384</v>
      </c>
      <c r="I286" s="15">
        <f t="shared" si="22"/>
        <v>1.98</v>
      </c>
      <c r="J286" s="54">
        <v>100</v>
      </c>
    </row>
    <row r="287" spans="1:10" x14ac:dyDescent="0.2">
      <c r="A287" s="49" t="s">
        <v>328</v>
      </c>
      <c r="B287" s="35" t="s">
        <v>28</v>
      </c>
      <c r="C287" s="35" t="s">
        <v>13</v>
      </c>
      <c r="D287" s="37">
        <v>4.25</v>
      </c>
      <c r="E287" s="123">
        <v>72989621375</v>
      </c>
      <c r="F287" s="51">
        <f t="shared" si="21"/>
        <v>5.1375000000000002</v>
      </c>
      <c r="G287" s="35" t="s">
        <v>278</v>
      </c>
      <c r="H287" s="38">
        <v>72989621385</v>
      </c>
      <c r="I287" s="15">
        <f t="shared" si="22"/>
        <v>2.04</v>
      </c>
      <c r="J287" s="54">
        <v>48</v>
      </c>
    </row>
    <row r="288" spans="1:10" x14ac:dyDescent="0.2">
      <c r="A288" s="49" t="s">
        <v>329</v>
      </c>
      <c r="B288" s="35" t="s">
        <v>36</v>
      </c>
      <c r="C288" s="35" t="s">
        <v>17</v>
      </c>
      <c r="D288" s="37">
        <v>8.41</v>
      </c>
      <c r="E288" s="123">
        <v>72989621377</v>
      </c>
      <c r="F288" s="51">
        <f t="shared" si="21"/>
        <v>5.1278000000000006</v>
      </c>
      <c r="G288" s="35" t="s">
        <v>282</v>
      </c>
      <c r="H288" s="38">
        <v>72989621387</v>
      </c>
      <c r="I288" s="15">
        <f t="shared" si="22"/>
        <v>2.0184000000000002</v>
      </c>
      <c r="J288" s="54">
        <v>24</v>
      </c>
    </row>
    <row r="289" spans="1:10" x14ac:dyDescent="0.2">
      <c r="A289" s="49" t="s">
        <v>330</v>
      </c>
      <c r="B289" s="35" t="s">
        <v>40</v>
      </c>
      <c r="C289" s="35" t="s">
        <v>21</v>
      </c>
      <c r="D289" s="37">
        <v>11.62</v>
      </c>
      <c r="E289" s="123">
        <v>72989621378</v>
      </c>
      <c r="F289" s="51">
        <f t="shared" si="21"/>
        <v>5.1303999999999998</v>
      </c>
      <c r="G289" s="35" t="s">
        <v>331</v>
      </c>
      <c r="H289" s="38">
        <v>72989621388</v>
      </c>
      <c r="I289" s="15">
        <f t="shared" si="22"/>
        <v>1.9753999999999998</v>
      </c>
      <c r="J289" s="54">
        <v>17</v>
      </c>
    </row>
    <row r="290" spans="1:10" x14ac:dyDescent="0.2">
      <c r="A290" s="49" t="s">
        <v>332</v>
      </c>
      <c r="B290" s="35" t="s">
        <v>44</v>
      </c>
      <c r="C290" s="35" t="s">
        <v>25</v>
      </c>
      <c r="D290" s="37">
        <v>18.239999999999998</v>
      </c>
      <c r="E290" s="123">
        <v>72989621379</v>
      </c>
      <c r="F290" s="51">
        <f t="shared" si="21"/>
        <v>4.9923999999999999</v>
      </c>
      <c r="G290" s="35" t="s">
        <v>183</v>
      </c>
      <c r="H290" s="38">
        <v>72989621389</v>
      </c>
      <c r="I290" s="15">
        <f t="shared" si="22"/>
        <v>2.0063999999999997</v>
      </c>
      <c r="J290" s="54">
        <v>11</v>
      </c>
    </row>
    <row r="291" spans="1:10" x14ac:dyDescent="0.2">
      <c r="A291" s="55" t="s">
        <v>333</v>
      </c>
      <c r="B291" s="59" t="s">
        <v>48</v>
      </c>
      <c r="C291" s="59" t="s">
        <v>25</v>
      </c>
      <c r="D291" s="112">
        <v>26.32</v>
      </c>
      <c r="E291" s="124">
        <v>72989621380</v>
      </c>
      <c r="F291" s="57">
        <f t="shared" si="21"/>
        <v>4.9875999999999996</v>
      </c>
      <c r="G291" s="59" t="s">
        <v>17</v>
      </c>
      <c r="H291" s="102">
        <v>72989621390</v>
      </c>
      <c r="I291" s="22">
        <f t="shared" si="22"/>
        <v>2.1055999999999999</v>
      </c>
      <c r="J291" s="61">
        <v>8</v>
      </c>
    </row>
    <row r="292" spans="1:10" x14ac:dyDescent="0.2">
      <c r="A292" s="199"/>
      <c r="B292" s="199"/>
      <c r="C292" s="199"/>
      <c r="D292" s="199"/>
      <c r="E292" s="213" t="s">
        <v>334</v>
      </c>
      <c r="F292" s="213"/>
      <c r="G292" s="214"/>
      <c r="H292" s="218"/>
      <c r="I292" s="218"/>
      <c r="J292" s="218"/>
    </row>
    <row r="293" spans="1:10" x14ac:dyDescent="0.2">
      <c r="A293" s="199"/>
      <c r="B293" s="199"/>
      <c r="C293" s="199"/>
      <c r="D293" s="199"/>
      <c r="E293" s="214"/>
      <c r="F293" s="214"/>
      <c r="G293" s="214"/>
      <c r="H293" s="218"/>
      <c r="I293" s="218"/>
      <c r="J293" s="218"/>
    </row>
    <row r="294" spans="1:10" ht="14.1" customHeight="1" x14ac:dyDescent="0.2">
      <c r="A294" s="199"/>
      <c r="B294" s="199"/>
      <c r="C294" s="199"/>
      <c r="D294" s="199"/>
      <c r="E294" s="214"/>
      <c r="F294" s="214"/>
      <c r="G294" s="214"/>
      <c r="H294" s="218"/>
      <c r="I294" s="218"/>
      <c r="J294" s="218"/>
    </row>
    <row r="295" spans="1:10" ht="14.1" customHeight="1" x14ac:dyDescent="0.2">
      <c r="A295" s="199"/>
      <c r="B295" s="199"/>
      <c r="C295" s="199"/>
      <c r="D295" s="199"/>
      <c r="E295" s="214"/>
      <c r="F295" s="214"/>
      <c r="G295" s="214"/>
      <c r="H295" s="218"/>
      <c r="I295" s="218"/>
      <c r="J295" s="218"/>
    </row>
    <row r="296" spans="1:10" ht="14.1" customHeight="1" x14ac:dyDescent="0.2">
      <c r="A296" s="199"/>
      <c r="B296" s="199"/>
      <c r="C296" s="199"/>
      <c r="D296" s="199"/>
      <c r="E296" s="214"/>
      <c r="F296" s="214"/>
      <c r="G296" s="214"/>
      <c r="H296" s="218"/>
      <c r="I296" s="218"/>
      <c r="J296" s="218"/>
    </row>
    <row r="297" spans="1:10" ht="14.1" customHeight="1" x14ac:dyDescent="0.2">
      <c r="A297" s="211" t="s">
        <v>1</v>
      </c>
      <c r="B297" s="211"/>
      <c r="C297" s="211"/>
      <c r="D297" s="211"/>
      <c r="E297" s="211" t="s">
        <v>3</v>
      </c>
      <c r="F297" s="211"/>
      <c r="G297" s="211"/>
      <c r="H297" s="211" t="s">
        <v>103</v>
      </c>
      <c r="I297" s="211"/>
      <c r="J297" s="211"/>
    </row>
    <row r="298" spans="1:10" ht="14.1" customHeight="1" x14ac:dyDescent="0.2">
      <c r="A298" s="42" t="s">
        <v>4</v>
      </c>
      <c r="B298" s="42" t="s">
        <v>5</v>
      </c>
      <c r="C298" s="42" t="s">
        <v>6</v>
      </c>
      <c r="D298" s="42" t="s">
        <v>7</v>
      </c>
      <c r="E298" s="24" t="s">
        <v>8</v>
      </c>
      <c r="F298" s="24" t="s">
        <v>9</v>
      </c>
      <c r="G298" s="24" t="s">
        <v>10</v>
      </c>
      <c r="H298" s="24" t="s">
        <v>8</v>
      </c>
      <c r="I298" s="42" t="s">
        <v>9</v>
      </c>
      <c r="J298" s="42" t="s">
        <v>10</v>
      </c>
    </row>
    <row r="299" spans="1:10" x14ac:dyDescent="0.2">
      <c r="A299" s="43" t="s">
        <v>335</v>
      </c>
      <c r="B299" s="27" t="s">
        <v>12</v>
      </c>
      <c r="C299" s="27" t="s">
        <v>13</v>
      </c>
      <c r="D299" s="125">
        <v>0.48</v>
      </c>
      <c r="E299" s="126">
        <v>72989621410</v>
      </c>
      <c r="F299" s="45">
        <f t="shared" ref="F299:F305" si="23">G299*D299/100+0.15</f>
        <v>4.9980000000000002</v>
      </c>
      <c r="G299" s="84" t="s">
        <v>336</v>
      </c>
      <c r="H299" s="32">
        <v>72989621420</v>
      </c>
      <c r="I299" s="8">
        <f t="shared" ref="I299:I305" si="24">J299*D299/100</f>
        <v>1.992</v>
      </c>
      <c r="J299" s="33">
        <v>415</v>
      </c>
    </row>
    <row r="300" spans="1:10" x14ac:dyDescent="0.2">
      <c r="A300" s="49" t="s">
        <v>337</v>
      </c>
      <c r="B300" s="35" t="s">
        <v>271</v>
      </c>
      <c r="C300" s="35" t="s">
        <v>17</v>
      </c>
      <c r="D300" s="99">
        <v>0.69</v>
      </c>
      <c r="E300" s="63">
        <v>72989621411</v>
      </c>
      <c r="F300" s="51">
        <f t="shared" si="23"/>
        <v>4.9799999999999995</v>
      </c>
      <c r="G300" s="88" t="s">
        <v>338</v>
      </c>
      <c r="H300" s="40">
        <v>72989621421</v>
      </c>
      <c r="I300" s="15">
        <f t="shared" si="24"/>
        <v>2.0699999999999998</v>
      </c>
      <c r="J300" s="41">
        <v>300</v>
      </c>
    </row>
    <row r="301" spans="1:10" x14ac:dyDescent="0.2">
      <c r="A301" s="49" t="s">
        <v>339</v>
      </c>
      <c r="B301" s="35" t="s">
        <v>274</v>
      </c>
      <c r="C301" s="35" t="s">
        <v>21</v>
      </c>
      <c r="D301" s="99">
        <v>0.88</v>
      </c>
      <c r="E301" s="63">
        <v>72989621412</v>
      </c>
      <c r="F301" s="51">
        <f t="shared" si="23"/>
        <v>4.9460000000000006</v>
      </c>
      <c r="G301" s="88" t="s">
        <v>340</v>
      </c>
      <c r="H301" s="40">
        <v>72989621422</v>
      </c>
      <c r="I301" s="15">
        <f t="shared" si="24"/>
        <v>1.98</v>
      </c>
      <c r="J301" s="41">
        <v>225</v>
      </c>
    </row>
    <row r="302" spans="1:10" x14ac:dyDescent="0.2">
      <c r="A302" s="49" t="s">
        <v>341</v>
      </c>
      <c r="B302" s="35" t="s">
        <v>24</v>
      </c>
      <c r="C302" s="35" t="s">
        <v>25</v>
      </c>
      <c r="D302" s="99">
        <v>1.29</v>
      </c>
      <c r="E302" s="63">
        <v>72989621413</v>
      </c>
      <c r="F302" s="51">
        <f t="shared" si="23"/>
        <v>4.9875000000000007</v>
      </c>
      <c r="G302" s="88" t="s">
        <v>342</v>
      </c>
      <c r="H302" s="40">
        <v>72989621423</v>
      </c>
      <c r="I302" s="15">
        <f t="shared" si="24"/>
        <v>1.9995000000000003</v>
      </c>
      <c r="J302" s="41">
        <v>155</v>
      </c>
    </row>
    <row r="303" spans="1:10" x14ac:dyDescent="0.2">
      <c r="A303" s="49" t="s">
        <v>343</v>
      </c>
      <c r="B303" s="35" t="s">
        <v>28</v>
      </c>
      <c r="C303" s="35" t="s">
        <v>29</v>
      </c>
      <c r="D303" s="99">
        <v>1.98</v>
      </c>
      <c r="E303" s="63">
        <v>72989621414</v>
      </c>
      <c r="F303" s="51">
        <f t="shared" si="23"/>
        <v>5.1000000000000005</v>
      </c>
      <c r="G303" s="88" t="s">
        <v>344</v>
      </c>
      <c r="H303" s="40">
        <v>72989621424</v>
      </c>
      <c r="I303" s="15">
        <f t="shared" si="24"/>
        <v>1.98</v>
      </c>
      <c r="J303" s="41">
        <v>100</v>
      </c>
    </row>
    <row r="304" spans="1:10" x14ac:dyDescent="0.2">
      <c r="A304" s="49" t="s">
        <v>345</v>
      </c>
      <c r="B304" s="35" t="s">
        <v>36</v>
      </c>
      <c r="C304" s="35" t="s">
        <v>37</v>
      </c>
      <c r="D304" s="99">
        <v>4.01</v>
      </c>
      <c r="E304" s="63">
        <v>72989621416</v>
      </c>
      <c r="F304" s="51">
        <f t="shared" si="23"/>
        <v>4.9620000000000006</v>
      </c>
      <c r="G304" s="88" t="s">
        <v>346</v>
      </c>
      <c r="H304" s="40">
        <v>72989621426</v>
      </c>
      <c r="I304" s="15">
        <f t="shared" si="24"/>
        <v>2.0049999999999999</v>
      </c>
      <c r="J304" s="41">
        <v>50</v>
      </c>
    </row>
    <row r="305" spans="1:10" x14ac:dyDescent="0.2">
      <c r="A305" s="55" t="s">
        <v>347</v>
      </c>
      <c r="B305" s="59" t="s">
        <v>40</v>
      </c>
      <c r="C305" s="59" t="s">
        <v>41</v>
      </c>
      <c r="D305" s="103">
        <v>4.95</v>
      </c>
      <c r="E305" s="127">
        <v>72989621417</v>
      </c>
      <c r="F305" s="57">
        <f t="shared" si="23"/>
        <v>5.1000000000000005</v>
      </c>
      <c r="G305" s="92" t="s">
        <v>348</v>
      </c>
      <c r="H305" s="110">
        <v>72989621427</v>
      </c>
      <c r="I305" s="22">
        <f t="shared" si="24"/>
        <v>1.98</v>
      </c>
      <c r="J305" s="111">
        <v>40</v>
      </c>
    </row>
    <row r="306" spans="1:10" x14ac:dyDescent="0.2">
      <c r="A306" s="234" t="s">
        <v>349</v>
      </c>
      <c r="B306" s="235"/>
      <c r="C306" s="235"/>
      <c r="D306" s="235"/>
      <c r="E306" s="235"/>
      <c r="F306" s="235"/>
      <c r="G306" s="235"/>
      <c r="H306" s="235"/>
      <c r="I306" s="235"/>
      <c r="J306" s="236"/>
    </row>
    <row r="307" spans="1:10" x14ac:dyDescent="0.2">
      <c r="A307" s="89" t="s">
        <v>350</v>
      </c>
      <c r="B307" s="90" t="s">
        <v>56</v>
      </c>
      <c r="C307" s="90" t="s">
        <v>53</v>
      </c>
      <c r="D307" s="91">
        <v>26.72</v>
      </c>
      <c r="E307" s="60">
        <v>72989621434</v>
      </c>
      <c r="F307" s="91">
        <f>G307*D307/100+0.15</f>
        <v>4.9596</v>
      </c>
      <c r="G307" s="90" t="s">
        <v>17</v>
      </c>
      <c r="H307" s="60">
        <v>72989621431</v>
      </c>
      <c r="I307" s="19">
        <f>J307*D307/100</f>
        <v>2.1375999999999999</v>
      </c>
      <c r="J307" s="56" t="s">
        <v>49</v>
      </c>
    </row>
    <row r="309" spans="1:10" x14ac:dyDescent="0.2">
      <c r="A309" s="199"/>
      <c r="B309" s="199"/>
      <c r="C309" s="199"/>
      <c r="D309" s="199"/>
      <c r="E309" s="213" t="s">
        <v>351</v>
      </c>
      <c r="F309" s="214"/>
      <c r="G309" s="218"/>
      <c r="H309" s="218"/>
      <c r="I309" s="218"/>
      <c r="J309" s="218"/>
    </row>
    <row r="310" spans="1:10" ht="41.25" customHeight="1" x14ac:dyDescent="0.2">
      <c r="A310" s="199"/>
      <c r="B310" s="199"/>
      <c r="C310" s="199"/>
      <c r="D310" s="199"/>
      <c r="E310" s="214"/>
      <c r="F310" s="214"/>
      <c r="G310" s="218"/>
      <c r="H310" s="218"/>
      <c r="I310" s="218"/>
      <c r="J310" s="218"/>
    </row>
    <row r="311" spans="1:10" x14ac:dyDescent="0.2">
      <c r="A311" s="211" t="s">
        <v>1</v>
      </c>
      <c r="B311" s="211"/>
      <c r="C311" s="211"/>
      <c r="D311" s="211"/>
      <c r="E311" s="211" t="s">
        <v>291</v>
      </c>
      <c r="F311" s="211"/>
      <c r="G311" s="211"/>
      <c r="H311" s="211" t="s">
        <v>352</v>
      </c>
      <c r="I311" s="211"/>
      <c r="J311" s="211"/>
    </row>
    <row r="312" spans="1:10" x14ac:dyDescent="0.2">
      <c r="A312" s="42" t="s">
        <v>4</v>
      </c>
      <c r="B312" s="42" t="s">
        <v>5</v>
      </c>
      <c r="C312" s="42" t="s">
        <v>6</v>
      </c>
      <c r="D312" s="42" t="s">
        <v>7</v>
      </c>
      <c r="E312" s="42" t="s">
        <v>8</v>
      </c>
      <c r="F312" s="24" t="s">
        <v>9</v>
      </c>
      <c r="G312" s="42" t="s">
        <v>10</v>
      </c>
      <c r="H312" s="42" t="s">
        <v>8</v>
      </c>
      <c r="I312" s="42" t="s">
        <v>9</v>
      </c>
      <c r="J312" s="42" t="s">
        <v>10</v>
      </c>
    </row>
    <row r="313" spans="1:10" x14ac:dyDescent="0.2">
      <c r="A313" s="128" t="s">
        <v>353</v>
      </c>
      <c r="B313" s="129" t="s">
        <v>12</v>
      </c>
      <c r="C313" s="27" t="s">
        <v>13</v>
      </c>
      <c r="D313" s="31">
        <v>0.84</v>
      </c>
      <c r="E313" s="64">
        <v>72989621007</v>
      </c>
      <c r="F313" s="8">
        <f t="shared" ref="F313:F319" si="25">G313*D313/100+0.25</f>
        <v>5.1219999999999999</v>
      </c>
      <c r="G313" s="129" t="s">
        <v>354</v>
      </c>
      <c r="H313" s="64">
        <v>72989621179</v>
      </c>
      <c r="I313" s="8">
        <f t="shared" ref="I313:I319" si="26">J313*D313/100</f>
        <v>2.016</v>
      </c>
      <c r="J313" s="129" t="s">
        <v>355</v>
      </c>
    </row>
    <row r="314" spans="1:10" x14ac:dyDescent="0.2">
      <c r="A314" s="97" t="s">
        <v>356</v>
      </c>
      <c r="B314" s="98" t="s">
        <v>16</v>
      </c>
      <c r="C314" s="35" t="s">
        <v>17</v>
      </c>
      <c r="D314" s="39">
        <v>1.26</v>
      </c>
      <c r="E314" s="67">
        <v>72989621107</v>
      </c>
      <c r="F314" s="15">
        <f t="shared" si="25"/>
        <v>5.101</v>
      </c>
      <c r="G314" s="98" t="s">
        <v>357</v>
      </c>
      <c r="H314" s="67">
        <v>72989621180</v>
      </c>
      <c r="I314" s="15">
        <f t="shared" si="26"/>
        <v>2.016</v>
      </c>
      <c r="J314" s="98" t="s">
        <v>358</v>
      </c>
    </row>
    <row r="315" spans="1:10" x14ac:dyDescent="0.2">
      <c r="A315" s="97" t="s">
        <v>359</v>
      </c>
      <c r="B315" s="98" t="s">
        <v>20</v>
      </c>
      <c r="C315" s="35" t="s">
        <v>21</v>
      </c>
      <c r="D315" s="39">
        <v>1.81</v>
      </c>
      <c r="E315" s="67">
        <v>72989621207</v>
      </c>
      <c r="F315" s="15">
        <f t="shared" si="25"/>
        <v>5.0465</v>
      </c>
      <c r="G315" s="98" t="s">
        <v>360</v>
      </c>
      <c r="H315" s="67">
        <v>72989621181</v>
      </c>
      <c r="I315" s="15">
        <f t="shared" si="26"/>
        <v>1.9909999999999999</v>
      </c>
      <c r="J315" s="98" t="s">
        <v>361</v>
      </c>
    </row>
    <row r="316" spans="1:10" x14ac:dyDescent="0.2">
      <c r="A316" s="97" t="s">
        <v>362</v>
      </c>
      <c r="B316" s="98" t="s">
        <v>24</v>
      </c>
      <c r="C316" s="35" t="s">
        <v>25</v>
      </c>
      <c r="D316" s="39">
        <v>3.28</v>
      </c>
      <c r="E316" s="67">
        <v>72989621307</v>
      </c>
      <c r="F316" s="15">
        <f t="shared" si="25"/>
        <v>5.1044</v>
      </c>
      <c r="G316" s="98" t="s">
        <v>363</v>
      </c>
      <c r="H316" s="67">
        <v>72989621182</v>
      </c>
      <c r="I316" s="15">
        <f t="shared" si="26"/>
        <v>1.9679999999999997</v>
      </c>
      <c r="J316" s="98" t="s">
        <v>364</v>
      </c>
    </row>
    <row r="317" spans="1:10" x14ac:dyDescent="0.2">
      <c r="A317" s="97" t="s">
        <v>365</v>
      </c>
      <c r="B317" s="98" t="s">
        <v>28</v>
      </c>
      <c r="C317" s="35" t="s">
        <v>29</v>
      </c>
      <c r="D317" s="39">
        <v>4.4400000000000004</v>
      </c>
      <c r="E317" s="67">
        <v>72989621407</v>
      </c>
      <c r="F317" s="15">
        <f t="shared" si="25"/>
        <v>5.0896000000000008</v>
      </c>
      <c r="G317" s="98" t="s">
        <v>366</v>
      </c>
      <c r="H317" s="67">
        <v>72989621183</v>
      </c>
      <c r="I317" s="15">
        <f t="shared" si="26"/>
        <v>1.9980000000000002</v>
      </c>
      <c r="J317" s="98" t="s">
        <v>367</v>
      </c>
    </row>
    <row r="318" spans="1:10" x14ac:dyDescent="0.2">
      <c r="A318" s="97" t="s">
        <v>368</v>
      </c>
      <c r="B318" s="98" t="s">
        <v>36</v>
      </c>
      <c r="C318" s="35" t="s">
        <v>37</v>
      </c>
      <c r="D318" s="39">
        <v>8.48</v>
      </c>
      <c r="E318" s="67">
        <v>72989621607</v>
      </c>
      <c r="F318" s="15">
        <f t="shared" si="25"/>
        <v>5.0836000000000006</v>
      </c>
      <c r="G318" s="98" t="s">
        <v>369</v>
      </c>
      <c r="H318" s="67">
        <v>72989621184</v>
      </c>
      <c r="I318" s="15">
        <f t="shared" si="26"/>
        <v>2.0352000000000001</v>
      </c>
      <c r="J318" s="98" t="s">
        <v>111</v>
      </c>
    </row>
    <row r="319" spans="1:10" x14ac:dyDescent="0.2">
      <c r="A319" s="100" t="s">
        <v>370</v>
      </c>
      <c r="B319" s="101" t="s">
        <v>40</v>
      </c>
      <c r="C319" s="59" t="s">
        <v>41</v>
      </c>
      <c r="D319" s="113">
        <v>13.95</v>
      </c>
      <c r="E319" s="120">
        <v>72989621707</v>
      </c>
      <c r="F319" s="22">
        <f t="shared" si="25"/>
        <v>5.1325000000000003</v>
      </c>
      <c r="G319" s="124">
        <v>35</v>
      </c>
      <c r="H319" s="120">
        <v>72989621185</v>
      </c>
      <c r="I319" s="22">
        <f t="shared" si="26"/>
        <v>1.9529999999999998</v>
      </c>
      <c r="J319" s="124">
        <v>14</v>
      </c>
    </row>
    <row r="320" spans="1:10" x14ac:dyDescent="0.2">
      <c r="A320" s="74"/>
      <c r="B320" s="75"/>
      <c r="C320" s="75"/>
      <c r="D320" s="76"/>
      <c r="E320" s="68"/>
      <c r="F320" s="76"/>
      <c r="G320" s="68"/>
      <c r="H320" s="68"/>
      <c r="I320" s="76"/>
      <c r="J320" s="68"/>
    </row>
    <row r="321" spans="1:11" x14ac:dyDescent="0.2">
      <c r="A321" s="199"/>
      <c r="B321" s="199"/>
      <c r="C321" s="199"/>
      <c r="D321" s="199"/>
      <c r="E321" s="213" t="s">
        <v>371</v>
      </c>
      <c r="F321" s="214"/>
      <c r="G321" s="218"/>
      <c r="H321" s="218"/>
      <c r="I321" s="218"/>
      <c r="J321" s="218"/>
    </row>
    <row r="322" spans="1:11" ht="49.5" customHeight="1" x14ac:dyDescent="0.2">
      <c r="A322" s="199"/>
      <c r="B322" s="199"/>
      <c r="C322" s="199"/>
      <c r="D322" s="199"/>
      <c r="E322" s="214"/>
      <c r="F322" s="214"/>
      <c r="G322" s="218"/>
      <c r="H322" s="218"/>
      <c r="I322" s="218"/>
      <c r="J322" s="218"/>
    </row>
    <row r="323" spans="1:11" x14ac:dyDescent="0.2">
      <c r="A323" s="243" t="s">
        <v>1</v>
      </c>
      <c r="B323" s="243"/>
      <c r="C323" s="243"/>
      <c r="D323" s="243"/>
      <c r="E323" s="243" t="s">
        <v>291</v>
      </c>
      <c r="F323" s="243"/>
      <c r="G323" s="243"/>
      <c r="H323" s="243" t="s">
        <v>352</v>
      </c>
      <c r="I323" s="243"/>
      <c r="J323" s="243"/>
    </row>
    <row r="324" spans="1:11" x14ac:dyDescent="0.2">
      <c r="A324" s="42" t="s">
        <v>4</v>
      </c>
      <c r="B324" s="42" t="s">
        <v>5</v>
      </c>
      <c r="C324" s="42" t="s">
        <v>6</v>
      </c>
      <c r="D324" s="42" t="s">
        <v>7</v>
      </c>
      <c r="E324" s="42" t="s">
        <v>8</v>
      </c>
      <c r="F324" s="42" t="s">
        <v>9</v>
      </c>
      <c r="G324" s="42" t="s">
        <v>10</v>
      </c>
      <c r="H324" s="42" t="s">
        <v>8</v>
      </c>
      <c r="I324" s="42" t="s">
        <v>9</v>
      </c>
      <c r="J324" s="42" t="s">
        <v>10</v>
      </c>
    </row>
    <row r="325" spans="1:11" x14ac:dyDescent="0.2">
      <c r="A325" s="128" t="s">
        <v>372</v>
      </c>
      <c r="B325" s="129" t="s">
        <v>12</v>
      </c>
      <c r="C325" s="44" t="s">
        <v>105</v>
      </c>
      <c r="D325" s="31">
        <v>0.82</v>
      </c>
      <c r="E325" s="64">
        <v>72989621188</v>
      </c>
      <c r="F325" s="8">
        <f t="shared" ref="F325:F330" si="27">G325*D325/100+0.25</f>
        <v>5.0961999999999996</v>
      </c>
      <c r="G325" s="129" t="s">
        <v>373</v>
      </c>
      <c r="H325" s="64">
        <v>72989621194</v>
      </c>
      <c r="I325" s="8">
        <f t="shared" ref="I325:I330" si="28">J325*D325/100</f>
        <v>2.0089999999999999</v>
      </c>
      <c r="J325" s="129" t="s">
        <v>327</v>
      </c>
    </row>
    <row r="326" spans="1:11" x14ac:dyDescent="0.2">
      <c r="A326" s="97" t="s">
        <v>374</v>
      </c>
      <c r="B326" s="98" t="s">
        <v>16</v>
      </c>
      <c r="C326" s="50" t="s">
        <v>111</v>
      </c>
      <c r="D326" s="39">
        <v>1.24</v>
      </c>
      <c r="E326" s="67">
        <v>72989621189</v>
      </c>
      <c r="F326" s="15">
        <f t="shared" si="27"/>
        <v>5.0983999999999998</v>
      </c>
      <c r="G326" s="98" t="s">
        <v>375</v>
      </c>
      <c r="H326" s="67">
        <v>72989621195</v>
      </c>
      <c r="I326" s="15">
        <f t="shared" si="28"/>
        <v>1.9964</v>
      </c>
      <c r="J326" s="98" t="s">
        <v>376</v>
      </c>
    </row>
    <row r="327" spans="1:11" x14ac:dyDescent="0.2">
      <c r="A327" s="97" t="s">
        <v>377</v>
      </c>
      <c r="B327" s="98" t="s">
        <v>20</v>
      </c>
      <c r="C327" s="50" t="s">
        <v>111</v>
      </c>
      <c r="D327" s="39">
        <v>1.76</v>
      </c>
      <c r="E327" s="67">
        <v>72989621190</v>
      </c>
      <c r="F327" s="15">
        <f t="shared" si="27"/>
        <v>5.1075999999999997</v>
      </c>
      <c r="G327" s="98" t="s">
        <v>378</v>
      </c>
      <c r="H327" s="67">
        <v>72989621196</v>
      </c>
      <c r="I327" s="15">
        <f t="shared" si="28"/>
        <v>1.9887999999999999</v>
      </c>
      <c r="J327" s="98" t="s">
        <v>379</v>
      </c>
    </row>
    <row r="328" spans="1:11" x14ac:dyDescent="0.2">
      <c r="A328" s="97" t="s">
        <v>380</v>
      </c>
      <c r="B328" s="98" t="s">
        <v>24</v>
      </c>
      <c r="C328" s="50" t="s">
        <v>13</v>
      </c>
      <c r="D328" s="39">
        <v>3.22</v>
      </c>
      <c r="E328" s="67">
        <v>72989621191</v>
      </c>
      <c r="F328" s="15">
        <f t="shared" si="27"/>
        <v>5.080000000000001</v>
      </c>
      <c r="G328" s="98" t="s">
        <v>381</v>
      </c>
      <c r="H328" s="67">
        <v>72989621197</v>
      </c>
      <c r="I328" s="15">
        <f t="shared" si="28"/>
        <v>1.9964000000000002</v>
      </c>
      <c r="J328" s="98" t="s">
        <v>382</v>
      </c>
    </row>
    <row r="329" spans="1:11" x14ac:dyDescent="0.2">
      <c r="A329" s="10" t="s">
        <v>383</v>
      </c>
      <c r="B329" s="11" t="s">
        <v>28</v>
      </c>
      <c r="C329" s="86" t="s">
        <v>13</v>
      </c>
      <c r="D329" s="12">
        <v>4.34</v>
      </c>
      <c r="E329" s="13">
        <v>72989621192</v>
      </c>
      <c r="F329" s="12">
        <f t="shared" si="27"/>
        <v>5.1108000000000002</v>
      </c>
      <c r="G329" s="11" t="s">
        <v>384</v>
      </c>
      <c r="H329" s="13">
        <v>72989621198</v>
      </c>
      <c r="I329" s="12">
        <f t="shared" si="28"/>
        <v>1.9964</v>
      </c>
      <c r="J329" s="130" t="s">
        <v>385</v>
      </c>
      <c r="K329" s="115"/>
    </row>
    <row r="330" spans="1:11" x14ac:dyDescent="0.2">
      <c r="A330" s="100" t="s">
        <v>386</v>
      </c>
      <c r="B330" s="101" t="s">
        <v>36</v>
      </c>
      <c r="C330" s="56" t="s">
        <v>17</v>
      </c>
      <c r="D330" s="22">
        <v>8.48</v>
      </c>
      <c r="E330" s="70">
        <v>72989621199</v>
      </c>
      <c r="F330" s="22">
        <f t="shared" si="27"/>
        <v>4.9988000000000001</v>
      </c>
      <c r="G330" s="101" t="s">
        <v>387</v>
      </c>
      <c r="H330" s="70">
        <v>72989621200</v>
      </c>
      <c r="I330" s="22">
        <f t="shared" si="28"/>
        <v>2.0352000000000001</v>
      </c>
      <c r="J330" s="101" t="s">
        <v>111</v>
      </c>
    </row>
    <row r="331" spans="1:11" x14ac:dyDescent="0.2">
      <c r="A331" s="74"/>
      <c r="B331" s="75"/>
      <c r="C331" s="88"/>
      <c r="D331" s="76"/>
      <c r="E331" s="67"/>
      <c r="F331" s="76"/>
      <c r="G331" s="75"/>
      <c r="H331" s="67"/>
      <c r="I331" s="76"/>
      <c r="J331" s="75"/>
    </row>
    <row r="332" spans="1:11" x14ac:dyDescent="0.2">
      <c r="A332" s="199"/>
      <c r="B332" s="199"/>
      <c r="C332" s="199"/>
      <c r="D332" s="199"/>
      <c r="E332" s="213" t="s">
        <v>388</v>
      </c>
      <c r="F332" s="214"/>
      <c r="G332" s="214"/>
      <c r="H332" s="214"/>
      <c r="I332" s="214"/>
      <c r="J332" s="214"/>
    </row>
    <row r="333" spans="1:11" ht="14.1" customHeight="1" x14ac:dyDescent="0.2">
      <c r="A333" s="199"/>
      <c r="B333" s="199"/>
      <c r="C333" s="199"/>
      <c r="D333" s="199"/>
      <c r="E333" s="213"/>
      <c r="F333" s="214"/>
      <c r="G333" s="214"/>
      <c r="H333" s="214"/>
      <c r="I333" s="214"/>
      <c r="J333" s="214"/>
    </row>
    <row r="334" spans="1:11" x14ac:dyDescent="0.2">
      <c r="A334" s="199"/>
      <c r="B334" s="199"/>
      <c r="C334" s="199"/>
      <c r="D334" s="199"/>
      <c r="E334" s="214"/>
      <c r="F334" s="214"/>
      <c r="G334" s="214"/>
      <c r="H334" s="214"/>
      <c r="I334" s="214"/>
      <c r="J334" s="214"/>
    </row>
    <row r="335" spans="1:11" x14ac:dyDescent="0.2">
      <c r="A335" s="199"/>
      <c r="B335" s="199"/>
      <c r="C335" s="199"/>
      <c r="D335" s="199"/>
      <c r="E335" s="214"/>
      <c r="F335" s="214"/>
      <c r="G335" s="214"/>
      <c r="H335" s="214"/>
      <c r="I335" s="214"/>
      <c r="J335" s="214"/>
    </row>
    <row r="336" spans="1:11" x14ac:dyDescent="0.2">
      <c r="A336" s="243" t="s">
        <v>1</v>
      </c>
      <c r="B336" s="243"/>
      <c r="C336" s="243"/>
      <c r="D336" s="243"/>
      <c r="E336" s="243" t="s">
        <v>389</v>
      </c>
      <c r="F336" s="243"/>
      <c r="G336" s="243"/>
      <c r="H336" s="243"/>
      <c r="I336" s="243"/>
      <c r="J336" s="243"/>
    </row>
    <row r="337" spans="1:10" x14ac:dyDescent="0.2">
      <c r="A337" s="24" t="s">
        <v>4</v>
      </c>
      <c r="B337" s="24" t="s">
        <v>5</v>
      </c>
      <c r="C337" s="24" t="s">
        <v>6</v>
      </c>
      <c r="D337" s="24" t="s">
        <v>7</v>
      </c>
      <c r="E337" s="42" t="s">
        <v>8</v>
      </c>
      <c r="F337" s="24" t="s">
        <v>9</v>
      </c>
      <c r="G337" s="42" t="s">
        <v>180</v>
      </c>
      <c r="H337" s="42"/>
      <c r="I337" s="42"/>
      <c r="J337" s="42"/>
    </row>
    <row r="338" spans="1:10" x14ac:dyDescent="0.2">
      <c r="A338" s="131" t="s">
        <v>390</v>
      </c>
      <c r="B338" s="27" t="s">
        <v>20</v>
      </c>
      <c r="C338" s="27" t="s">
        <v>21</v>
      </c>
      <c r="D338" s="132">
        <v>1.9</v>
      </c>
      <c r="E338" s="84" t="s">
        <v>391</v>
      </c>
      <c r="F338" s="45">
        <f>G338*D338/100</f>
        <v>1.9950000000000001</v>
      </c>
      <c r="G338" s="27" t="s">
        <v>392</v>
      </c>
      <c r="H338" s="47"/>
      <c r="I338" s="45"/>
      <c r="J338" s="48"/>
    </row>
    <row r="339" spans="1:10" x14ac:dyDescent="0.2">
      <c r="A339" s="133" t="s">
        <v>393</v>
      </c>
      <c r="B339" s="35" t="s">
        <v>24</v>
      </c>
      <c r="C339" s="35" t="s">
        <v>25</v>
      </c>
      <c r="D339" s="134">
        <v>3.46</v>
      </c>
      <c r="E339" s="88" t="s">
        <v>394</v>
      </c>
      <c r="F339" s="51">
        <f>G339*D339/100</f>
        <v>2.0068000000000001</v>
      </c>
      <c r="G339" s="35" t="s">
        <v>282</v>
      </c>
      <c r="H339" s="53"/>
      <c r="I339" s="51"/>
      <c r="J339" s="54"/>
    </row>
    <row r="340" spans="1:10" x14ac:dyDescent="0.2">
      <c r="A340" s="135" t="s">
        <v>395</v>
      </c>
      <c r="B340" s="59" t="s">
        <v>28</v>
      </c>
      <c r="C340" s="59" t="s">
        <v>29</v>
      </c>
      <c r="D340" s="136">
        <v>4.58</v>
      </c>
      <c r="E340" s="92" t="s">
        <v>396</v>
      </c>
      <c r="F340" s="57">
        <f>G340*D340/100</f>
        <v>1.9694</v>
      </c>
      <c r="G340" s="59" t="s">
        <v>397</v>
      </c>
      <c r="H340" s="60"/>
      <c r="I340" s="57"/>
      <c r="J340" s="61"/>
    </row>
    <row r="341" spans="1:10" x14ac:dyDescent="0.2">
      <c r="A341" s="74"/>
      <c r="B341" s="75"/>
      <c r="C341" s="88"/>
      <c r="D341" s="76"/>
      <c r="E341" s="67"/>
      <c r="F341" s="76"/>
      <c r="G341" s="75"/>
      <c r="H341" s="67"/>
      <c r="I341" s="76"/>
      <c r="J341" s="75"/>
    </row>
    <row r="342" spans="1:10" x14ac:dyDescent="0.2">
      <c r="A342" s="199"/>
      <c r="B342" s="199"/>
      <c r="C342" s="199"/>
      <c r="D342" s="199"/>
      <c r="E342" s="213" t="s">
        <v>398</v>
      </c>
      <c r="F342" s="213"/>
      <c r="G342" s="213"/>
      <c r="H342" s="213"/>
      <c r="I342" s="213"/>
      <c r="J342" s="213"/>
    </row>
    <row r="343" spans="1:10" x14ac:dyDescent="0.2">
      <c r="A343" s="199"/>
      <c r="B343" s="199"/>
      <c r="C343" s="199"/>
      <c r="D343" s="199"/>
      <c r="E343" s="213"/>
      <c r="F343" s="213"/>
      <c r="G343" s="213"/>
      <c r="H343" s="213"/>
      <c r="I343" s="213"/>
      <c r="J343" s="213"/>
    </row>
    <row r="344" spans="1:10" x14ac:dyDescent="0.2">
      <c r="A344" s="199"/>
      <c r="B344" s="199"/>
      <c r="C344" s="199"/>
      <c r="D344" s="199"/>
      <c r="E344" s="213"/>
      <c r="F344" s="213"/>
      <c r="G344" s="213"/>
      <c r="H344" s="213"/>
      <c r="I344" s="213"/>
      <c r="J344" s="213"/>
    </row>
    <row r="345" spans="1:10" x14ac:dyDescent="0.2">
      <c r="A345" s="217" t="s">
        <v>1</v>
      </c>
      <c r="B345" s="217"/>
      <c r="C345" s="217"/>
      <c r="D345" s="217"/>
      <c r="E345" s="217" t="s">
        <v>399</v>
      </c>
      <c r="F345" s="217"/>
      <c r="G345" s="217"/>
      <c r="H345" s="217"/>
      <c r="I345" s="217"/>
      <c r="J345" s="217"/>
    </row>
    <row r="346" spans="1:10" x14ac:dyDescent="0.2">
      <c r="A346" s="42" t="s">
        <v>4</v>
      </c>
      <c r="B346" s="42" t="s">
        <v>5</v>
      </c>
      <c r="C346" s="42" t="s">
        <v>6</v>
      </c>
      <c r="D346" s="42" t="s">
        <v>7</v>
      </c>
      <c r="E346" s="42" t="s">
        <v>8</v>
      </c>
      <c r="F346" s="42" t="s">
        <v>400</v>
      </c>
      <c r="G346" s="42" t="s">
        <v>10</v>
      </c>
      <c r="H346" s="42"/>
      <c r="I346" s="42"/>
      <c r="J346" s="42"/>
    </row>
    <row r="347" spans="1:10" x14ac:dyDescent="0.2">
      <c r="A347" s="244" t="s">
        <v>401</v>
      </c>
      <c r="B347" s="245"/>
      <c r="C347" s="245"/>
      <c r="D347" s="245"/>
      <c r="E347" s="245"/>
      <c r="F347" s="245"/>
      <c r="G347" s="245"/>
      <c r="H347" s="245"/>
      <c r="I347" s="245"/>
      <c r="J347" s="246"/>
    </row>
    <row r="348" spans="1:10" x14ac:dyDescent="0.2">
      <c r="A348" s="26" t="s">
        <v>402</v>
      </c>
      <c r="B348" s="27" t="s">
        <v>403</v>
      </c>
      <c r="C348" s="27" t="s">
        <v>404</v>
      </c>
      <c r="D348" s="132">
        <v>0.12</v>
      </c>
      <c r="E348" s="129"/>
      <c r="F348" s="137">
        <v>0.12</v>
      </c>
      <c r="G348" s="30">
        <v>100</v>
      </c>
      <c r="H348" s="30"/>
      <c r="I348" s="137"/>
      <c r="J348" s="122"/>
    </row>
    <row r="349" spans="1:10" x14ac:dyDescent="0.2">
      <c r="A349" s="34" t="s">
        <v>405</v>
      </c>
      <c r="B349" s="35" t="s">
        <v>406</v>
      </c>
      <c r="C349" s="35" t="s">
        <v>407</v>
      </c>
      <c r="D349" s="134">
        <v>0.23</v>
      </c>
      <c r="E349" s="98"/>
      <c r="F349" s="138">
        <v>0.23</v>
      </c>
      <c r="G349" s="38">
        <v>100</v>
      </c>
      <c r="H349" s="38"/>
      <c r="I349" s="138"/>
      <c r="J349" s="123"/>
    </row>
    <row r="350" spans="1:10" x14ac:dyDescent="0.2">
      <c r="A350" s="34" t="s">
        <v>408</v>
      </c>
      <c r="B350" s="35" t="s">
        <v>409</v>
      </c>
      <c r="C350" s="35" t="s">
        <v>407</v>
      </c>
      <c r="D350" s="134">
        <v>0.31</v>
      </c>
      <c r="E350" s="98"/>
      <c r="F350" s="138">
        <v>0.31</v>
      </c>
      <c r="G350" s="38">
        <v>100</v>
      </c>
      <c r="H350" s="38"/>
      <c r="I350" s="138"/>
      <c r="J350" s="123"/>
    </row>
    <row r="351" spans="1:10" x14ac:dyDescent="0.2">
      <c r="A351" s="34" t="s">
        <v>410</v>
      </c>
      <c r="B351" s="35" t="s">
        <v>411</v>
      </c>
      <c r="C351" s="35" t="s">
        <v>111</v>
      </c>
      <c r="D351" s="134">
        <v>0.37</v>
      </c>
      <c r="E351" s="98"/>
      <c r="F351" s="138">
        <v>0.37</v>
      </c>
      <c r="G351" s="38">
        <v>100</v>
      </c>
      <c r="H351" s="38"/>
      <c r="I351" s="138"/>
      <c r="J351" s="123"/>
    </row>
    <row r="352" spans="1:10" x14ac:dyDescent="0.2">
      <c r="A352" s="34" t="s">
        <v>412</v>
      </c>
      <c r="B352" s="35" t="s">
        <v>413</v>
      </c>
      <c r="C352" s="35" t="s">
        <v>13</v>
      </c>
      <c r="D352" s="134">
        <v>0.67</v>
      </c>
      <c r="E352" s="98"/>
      <c r="F352" s="138">
        <v>0.67</v>
      </c>
      <c r="G352" s="38">
        <v>100</v>
      </c>
      <c r="H352" s="38"/>
      <c r="I352" s="138"/>
      <c r="J352" s="123"/>
    </row>
    <row r="353" spans="1:10" x14ac:dyDescent="0.2">
      <c r="A353" s="34" t="s">
        <v>414</v>
      </c>
      <c r="B353" s="35" t="s">
        <v>415</v>
      </c>
      <c r="C353" s="35" t="s">
        <v>17</v>
      </c>
      <c r="D353" s="134">
        <v>1.32</v>
      </c>
      <c r="E353" s="98"/>
      <c r="F353" s="138">
        <v>1.32</v>
      </c>
      <c r="G353" s="38">
        <v>100</v>
      </c>
      <c r="H353" s="38"/>
      <c r="I353" s="138"/>
      <c r="J353" s="123"/>
    </row>
    <row r="354" spans="1:10" x14ac:dyDescent="0.2">
      <c r="A354" s="34" t="s">
        <v>416</v>
      </c>
      <c r="B354" s="35" t="s">
        <v>417</v>
      </c>
      <c r="C354" s="35" t="s">
        <v>21</v>
      </c>
      <c r="D354" s="134">
        <v>1.74</v>
      </c>
      <c r="E354" s="98"/>
      <c r="F354" s="138">
        <v>1.74</v>
      </c>
      <c r="G354" s="38">
        <v>100</v>
      </c>
      <c r="H354" s="38"/>
      <c r="I354" s="138"/>
      <c r="J354" s="123"/>
    </row>
    <row r="355" spans="1:10" x14ac:dyDescent="0.2">
      <c r="A355" s="244" t="s">
        <v>418</v>
      </c>
      <c r="B355" s="245"/>
      <c r="C355" s="245"/>
      <c r="D355" s="245"/>
      <c r="E355" s="245"/>
      <c r="F355" s="245"/>
      <c r="G355" s="245"/>
      <c r="H355" s="245"/>
      <c r="I355" s="245"/>
      <c r="J355" s="246"/>
    </row>
    <row r="356" spans="1:10" x14ac:dyDescent="0.2">
      <c r="A356" s="139" t="s">
        <v>419</v>
      </c>
      <c r="B356" s="59" t="s">
        <v>420</v>
      </c>
      <c r="C356" s="59" t="s">
        <v>407</v>
      </c>
      <c r="D356" s="136">
        <v>0.37</v>
      </c>
      <c r="E356" s="101"/>
      <c r="F356" s="140">
        <v>0.37</v>
      </c>
      <c r="G356" s="102">
        <v>100</v>
      </c>
      <c r="H356" s="102"/>
      <c r="I356" s="140"/>
      <c r="J356" s="124"/>
    </row>
    <row r="357" spans="1:10" x14ac:dyDescent="0.2">
      <c r="A357" s="74"/>
      <c r="B357" s="75"/>
      <c r="C357" s="88"/>
      <c r="D357" s="76"/>
      <c r="E357" s="67"/>
      <c r="F357" s="76"/>
      <c r="G357" s="75"/>
      <c r="H357" s="67"/>
      <c r="I357" s="76"/>
      <c r="J357" s="75"/>
    </row>
    <row r="358" spans="1:10" x14ac:dyDescent="0.2">
      <c r="A358" s="74"/>
      <c r="B358" s="75"/>
      <c r="C358" s="88"/>
      <c r="D358" s="76"/>
      <c r="E358" s="67"/>
      <c r="F358" s="76"/>
      <c r="G358" s="75"/>
      <c r="H358" s="67"/>
      <c r="I358" s="76"/>
      <c r="J358" s="75"/>
    </row>
    <row r="359" spans="1:10" x14ac:dyDescent="0.2">
      <c r="A359" s="199"/>
      <c r="B359" s="199"/>
      <c r="C359" s="199"/>
      <c r="D359" s="199"/>
      <c r="E359" s="213" t="s">
        <v>421</v>
      </c>
      <c r="F359" s="214"/>
      <c r="G359" s="214"/>
      <c r="H359" s="214"/>
      <c r="I359" s="214"/>
      <c r="J359" s="214"/>
    </row>
    <row r="360" spans="1:10" ht="23.1" customHeight="1" x14ac:dyDescent="0.2">
      <c r="A360" s="199"/>
      <c r="B360" s="199"/>
      <c r="C360" s="199"/>
      <c r="D360" s="199"/>
      <c r="E360" s="214"/>
      <c r="F360" s="214"/>
      <c r="G360" s="214"/>
      <c r="H360" s="214"/>
      <c r="I360" s="214"/>
      <c r="J360" s="214"/>
    </row>
    <row r="361" spans="1:10" ht="24" customHeight="1" x14ac:dyDescent="0.2">
      <c r="A361" s="199"/>
      <c r="B361" s="199"/>
      <c r="C361" s="199"/>
      <c r="D361" s="199"/>
      <c r="E361" s="214"/>
      <c r="F361" s="214"/>
      <c r="G361" s="214"/>
      <c r="H361" s="214"/>
      <c r="I361" s="214"/>
      <c r="J361" s="214"/>
    </row>
    <row r="362" spans="1:10" x14ac:dyDescent="0.2">
      <c r="A362" s="224" t="s">
        <v>1</v>
      </c>
      <c r="B362" s="224"/>
      <c r="C362" s="224"/>
      <c r="D362" s="224"/>
      <c r="E362" s="224" t="s">
        <v>291</v>
      </c>
      <c r="F362" s="224"/>
      <c r="G362" s="224"/>
      <c r="H362" s="224" t="s">
        <v>352</v>
      </c>
      <c r="I362" s="224"/>
      <c r="J362" s="224"/>
    </row>
    <row r="363" spans="1:10" x14ac:dyDescent="0.2">
      <c r="A363" s="24" t="s">
        <v>4</v>
      </c>
      <c r="B363" s="24" t="s">
        <v>5</v>
      </c>
      <c r="C363" s="42" t="s">
        <v>6</v>
      </c>
      <c r="D363" s="24" t="s">
        <v>7</v>
      </c>
      <c r="E363" s="42" t="s">
        <v>8</v>
      </c>
      <c r="F363" s="24" t="s">
        <v>9</v>
      </c>
      <c r="G363" s="42" t="s">
        <v>10</v>
      </c>
      <c r="H363" s="42" t="s">
        <v>8</v>
      </c>
      <c r="I363" s="42" t="s">
        <v>9</v>
      </c>
      <c r="J363" s="42" t="s">
        <v>10</v>
      </c>
    </row>
    <row r="364" spans="1:10" x14ac:dyDescent="0.2">
      <c r="A364" s="131" t="s">
        <v>422</v>
      </c>
      <c r="B364" s="27" t="s">
        <v>12</v>
      </c>
      <c r="C364" s="27" t="s">
        <v>13</v>
      </c>
      <c r="D364" s="29">
        <v>0.66</v>
      </c>
      <c r="E364" s="84" t="s">
        <v>423</v>
      </c>
      <c r="F364" s="45">
        <f t="shared" ref="F364:F373" si="29">G364*D364/100+0.25</f>
        <v>5.101</v>
      </c>
      <c r="G364" s="27" t="s">
        <v>424</v>
      </c>
      <c r="H364" s="47">
        <v>72989621264</v>
      </c>
      <c r="I364" s="45">
        <f t="shared" ref="I364:I373" si="30">J364*D364/100</f>
        <v>1.98</v>
      </c>
      <c r="J364" s="48">
        <v>300</v>
      </c>
    </row>
    <row r="365" spans="1:10" x14ac:dyDescent="0.2">
      <c r="A365" s="133" t="s">
        <v>425</v>
      </c>
      <c r="B365" s="35" t="s">
        <v>16</v>
      </c>
      <c r="C365" s="35" t="s">
        <v>17</v>
      </c>
      <c r="D365" s="37">
        <v>0.93</v>
      </c>
      <c r="E365" s="88" t="s">
        <v>426</v>
      </c>
      <c r="F365" s="51">
        <f t="shared" si="29"/>
        <v>5.0860000000000003</v>
      </c>
      <c r="G365" s="35" t="s">
        <v>427</v>
      </c>
      <c r="H365" s="53">
        <v>72989621265</v>
      </c>
      <c r="I365" s="51">
        <f t="shared" si="30"/>
        <v>1.9995000000000003</v>
      </c>
      <c r="J365" s="54">
        <v>215</v>
      </c>
    </row>
    <row r="366" spans="1:10" x14ac:dyDescent="0.2">
      <c r="A366" s="133" t="s">
        <v>428</v>
      </c>
      <c r="B366" s="35" t="s">
        <v>20</v>
      </c>
      <c r="C366" s="35" t="s">
        <v>21</v>
      </c>
      <c r="D366" s="37">
        <v>1.41</v>
      </c>
      <c r="E366" s="88" t="s">
        <v>429</v>
      </c>
      <c r="F366" s="51">
        <f t="shared" si="29"/>
        <v>5.1144999999999996</v>
      </c>
      <c r="G366" s="35" t="s">
        <v>430</v>
      </c>
      <c r="H366" s="53">
        <v>72989621266</v>
      </c>
      <c r="I366" s="51">
        <f t="shared" si="30"/>
        <v>1.9739999999999998</v>
      </c>
      <c r="J366" s="54">
        <v>140</v>
      </c>
    </row>
    <row r="367" spans="1:10" x14ac:dyDescent="0.2">
      <c r="A367" s="133" t="s">
        <v>431</v>
      </c>
      <c r="B367" s="35" t="s">
        <v>24</v>
      </c>
      <c r="C367" s="35" t="s">
        <v>25</v>
      </c>
      <c r="D367" s="37">
        <v>2.61</v>
      </c>
      <c r="E367" s="88" t="s">
        <v>432</v>
      </c>
      <c r="F367" s="51">
        <f t="shared" si="29"/>
        <v>5.0785</v>
      </c>
      <c r="G367" s="35" t="s">
        <v>433</v>
      </c>
      <c r="H367" s="53">
        <v>72989621267</v>
      </c>
      <c r="I367" s="51">
        <f t="shared" si="30"/>
        <v>1.9575</v>
      </c>
      <c r="J367" s="54">
        <v>75</v>
      </c>
    </row>
    <row r="368" spans="1:10" x14ac:dyDescent="0.2">
      <c r="A368" s="133" t="s">
        <v>434</v>
      </c>
      <c r="B368" s="35" t="s">
        <v>28</v>
      </c>
      <c r="C368" s="35" t="s">
        <v>29</v>
      </c>
      <c r="D368" s="37">
        <v>3.35</v>
      </c>
      <c r="E368" s="88" t="s">
        <v>435</v>
      </c>
      <c r="F368" s="51">
        <f t="shared" si="29"/>
        <v>5.1074999999999999</v>
      </c>
      <c r="G368" s="35" t="s">
        <v>436</v>
      </c>
      <c r="H368" s="53">
        <v>72989621268</v>
      </c>
      <c r="I368" s="51">
        <f t="shared" si="30"/>
        <v>2.0099999999999998</v>
      </c>
      <c r="J368" s="54">
        <v>60</v>
      </c>
    </row>
    <row r="369" spans="1:10" x14ac:dyDescent="0.2">
      <c r="A369" s="133" t="s">
        <v>437</v>
      </c>
      <c r="B369" s="35" t="s">
        <v>32</v>
      </c>
      <c r="C369" s="35" t="s">
        <v>33</v>
      </c>
      <c r="D369" s="37">
        <v>5.37</v>
      </c>
      <c r="E369" s="88" t="s">
        <v>438</v>
      </c>
      <c r="F369" s="51">
        <f t="shared" si="29"/>
        <v>5.0830000000000002</v>
      </c>
      <c r="G369" s="35" t="s">
        <v>439</v>
      </c>
      <c r="H369" s="53">
        <v>72989621269</v>
      </c>
      <c r="I369" s="51">
        <f t="shared" si="30"/>
        <v>1.9868999999999999</v>
      </c>
      <c r="J369" s="54">
        <v>37</v>
      </c>
    </row>
    <row r="370" spans="1:10" x14ac:dyDescent="0.2">
      <c r="A370" s="133" t="s">
        <v>440</v>
      </c>
      <c r="B370" s="35" t="s">
        <v>36</v>
      </c>
      <c r="C370" s="35" t="s">
        <v>37</v>
      </c>
      <c r="D370" s="37">
        <v>6.6</v>
      </c>
      <c r="E370" s="88" t="s">
        <v>441</v>
      </c>
      <c r="F370" s="51">
        <f t="shared" si="29"/>
        <v>5.0679999999999996</v>
      </c>
      <c r="G370" s="35" t="s">
        <v>442</v>
      </c>
      <c r="H370" s="53">
        <v>72989621270</v>
      </c>
      <c r="I370" s="51">
        <f t="shared" si="30"/>
        <v>1.98</v>
      </c>
      <c r="J370" s="54">
        <v>30</v>
      </c>
    </row>
    <row r="371" spans="1:10" x14ac:dyDescent="0.2">
      <c r="A371" s="133" t="s">
        <v>443</v>
      </c>
      <c r="B371" s="35" t="s">
        <v>40</v>
      </c>
      <c r="C371" s="35" t="s">
        <v>41</v>
      </c>
      <c r="D371" s="37">
        <v>10.8</v>
      </c>
      <c r="E371" s="88" t="s">
        <v>444</v>
      </c>
      <c r="F371" s="51">
        <f t="shared" si="29"/>
        <v>5.1100000000000003</v>
      </c>
      <c r="G371" s="35" t="s">
        <v>367</v>
      </c>
      <c r="H371" s="53">
        <v>72989621271</v>
      </c>
      <c r="I371" s="51">
        <f t="shared" si="30"/>
        <v>2.052</v>
      </c>
      <c r="J371" s="54">
        <v>19</v>
      </c>
    </row>
    <row r="372" spans="1:10" x14ac:dyDescent="0.2">
      <c r="A372" s="133" t="s">
        <v>445</v>
      </c>
      <c r="B372" s="35" t="s">
        <v>44</v>
      </c>
      <c r="C372" s="35" t="s">
        <v>45</v>
      </c>
      <c r="D372" s="37">
        <v>17</v>
      </c>
      <c r="E372" s="88" t="s">
        <v>446</v>
      </c>
      <c r="F372" s="51">
        <f t="shared" si="29"/>
        <v>5.18</v>
      </c>
      <c r="G372" s="35" t="s">
        <v>140</v>
      </c>
      <c r="H372" s="53">
        <v>72989621272</v>
      </c>
      <c r="I372" s="51">
        <f t="shared" si="30"/>
        <v>2.04</v>
      </c>
      <c r="J372" s="54">
        <v>12</v>
      </c>
    </row>
    <row r="373" spans="1:10" x14ac:dyDescent="0.2">
      <c r="A373" s="133" t="s">
        <v>447</v>
      </c>
      <c r="B373" s="35" t="s">
        <v>48</v>
      </c>
      <c r="C373" s="59" t="s">
        <v>49</v>
      </c>
      <c r="D373" s="37">
        <v>25</v>
      </c>
      <c r="E373" s="88" t="s">
        <v>448</v>
      </c>
      <c r="F373" s="57">
        <f t="shared" si="29"/>
        <v>5.25</v>
      </c>
      <c r="G373" s="35" t="s">
        <v>13</v>
      </c>
      <c r="H373" s="60">
        <v>72989621273</v>
      </c>
      <c r="I373" s="57">
        <f t="shared" si="30"/>
        <v>2</v>
      </c>
      <c r="J373" s="61">
        <v>8</v>
      </c>
    </row>
    <row r="374" spans="1:10" x14ac:dyDescent="0.2">
      <c r="A374" s="234" t="s">
        <v>449</v>
      </c>
      <c r="B374" s="235"/>
      <c r="C374" s="235"/>
      <c r="D374" s="235"/>
      <c r="E374" s="235"/>
      <c r="F374" s="238"/>
      <c r="G374" s="235"/>
      <c r="H374" s="235"/>
      <c r="I374" s="238"/>
      <c r="J374" s="236"/>
    </row>
    <row r="375" spans="1:10" x14ac:dyDescent="0.2">
      <c r="A375" s="234" t="s">
        <v>1</v>
      </c>
      <c r="B375" s="235"/>
      <c r="C375" s="235"/>
      <c r="D375" s="236"/>
      <c r="E375" s="217" t="s">
        <v>220</v>
      </c>
      <c r="F375" s="217"/>
      <c r="G375" s="217"/>
      <c r="H375" s="217"/>
      <c r="I375" s="217"/>
      <c r="J375" s="217"/>
    </row>
    <row r="376" spans="1:10" x14ac:dyDescent="0.2">
      <c r="A376" s="42" t="s">
        <v>4</v>
      </c>
      <c r="B376" s="42" t="s">
        <v>5</v>
      </c>
      <c r="C376" s="42" t="s">
        <v>6</v>
      </c>
      <c r="D376" s="42" t="s">
        <v>7</v>
      </c>
      <c r="E376" s="42" t="s">
        <v>8</v>
      </c>
      <c r="F376" s="42" t="s">
        <v>9</v>
      </c>
      <c r="G376" s="42" t="s">
        <v>10</v>
      </c>
      <c r="H376" s="121"/>
      <c r="I376" s="121"/>
      <c r="J376" s="42"/>
    </row>
    <row r="377" spans="1:10" x14ac:dyDescent="0.2">
      <c r="A377" s="85" t="s">
        <v>303</v>
      </c>
      <c r="B377" s="86" t="s">
        <v>52</v>
      </c>
      <c r="C377" s="86" t="s">
        <v>53</v>
      </c>
      <c r="D377" s="108">
        <v>40</v>
      </c>
      <c r="E377" s="53">
        <v>72989621274</v>
      </c>
      <c r="F377" s="87">
        <v>2</v>
      </c>
      <c r="G377" s="86" t="s">
        <v>67</v>
      </c>
      <c r="H377" s="141"/>
      <c r="I377" s="141"/>
      <c r="J377" s="50"/>
    </row>
    <row r="378" spans="1:10" x14ac:dyDescent="0.2">
      <c r="A378" s="89" t="s">
        <v>304</v>
      </c>
      <c r="B378" s="90" t="s">
        <v>56</v>
      </c>
      <c r="C378" s="90" t="s">
        <v>53</v>
      </c>
      <c r="D378" s="109">
        <v>54</v>
      </c>
      <c r="E378" s="60">
        <v>72989621275</v>
      </c>
      <c r="F378" s="142">
        <v>2.7</v>
      </c>
      <c r="G378" s="90" t="s">
        <v>67</v>
      </c>
      <c r="H378" s="73"/>
      <c r="I378" s="73"/>
      <c r="J378" s="56"/>
    </row>
    <row r="380" spans="1:10" x14ac:dyDescent="0.2">
      <c r="A380" s="143"/>
      <c r="B380" s="88"/>
      <c r="C380" s="88"/>
      <c r="D380" s="144"/>
      <c r="E380" s="88"/>
      <c r="F380" s="99"/>
      <c r="G380" s="88"/>
      <c r="H380" s="119"/>
      <c r="I380" s="99"/>
      <c r="J380" s="145"/>
    </row>
    <row r="382" spans="1:10" ht="20.100000000000001" customHeight="1" x14ac:dyDescent="0.2">
      <c r="A382" s="219"/>
      <c r="B382" s="220"/>
      <c r="C382" s="220"/>
      <c r="D382" s="220"/>
      <c r="E382" s="186" t="s">
        <v>450</v>
      </c>
      <c r="F382" s="200"/>
      <c r="G382" s="200"/>
      <c r="H382" s="200"/>
      <c r="I382" s="200"/>
      <c r="J382" s="223"/>
    </row>
    <row r="383" spans="1:10" ht="20.100000000000001" customHeight="1" x14ac:dyDescent="0.2">
      <c r="A383" s="257"/>
      <c r="B383" s="258"/>
      <c r="C383" s="258"/>
      <c r="D383" s="258"/>
      <c r="E383" s="203"/>
      <c r="F383" s="204"/>
      <c r="G383" s="204"/>
      <c r="H383" s="204"/>
      <c r="I383" s="204"/>
      <c r="J383" s="259"/>
    </row>
    <row r="384" spans="1:10" ht="20.100000000000001" customHeight="1" x14ac:dyDescent="0.2">
      <c r="A384" s="254"/>
      <c r="B384" s="255"/>
      <c r="C384" s="255"/>
      <c r="D384" s="255"/>
      <c r="E384" s="207"/>
      <c r="F384" s="208"/>
      <c r="G384" s="208"/>
      <c r="H384" s="208"/>
      <c r="I384" s="208"/>
      <c r="J384" s="260"/>
    </row>
    <row r="385" spans="1:10" x14ac:dyDescent="0.2">
      <c r="A385" s="247" t="s">
        <v>451</v>
      </c>
      <c r="B385" s="248"/>
      <c r="C385" s="248"/>
      <c r="D385" s="248"/>
      <c r="E385" s="248"/>
      <c r="F385" s="248"/>
      <c r="G385" s="248"/>
      <c r="H385" s="248"/>
      <c r="I385" s="248"/>
      <c r="J385" s="249"/>
    </row>
    <row r="386" spans="1:10" x14ac:dyDescent="0.2">
      <c r="A386" s="250" t="s">
        <v>1</v>
      </c>
      <c r="B386" s="251"/>
      <c r="C386" s="251"/>
      <c r="D386" s="252"/>
      <c r="E386" s="250" t="s">
        <v>291</v>
      </c>
      <c r="F386" s="251"/>
      <c r="G386" s="252"/>
      <c r="H386" s="250" t="s">
        <v>352</v>
      </c>
      <c r="I386" s="251"/>
      <c r="J386" s="252"/>
    </row>
    <row r="387" spans="1:10" x14ac:dyDescent="0.2">
      <c r="A387" s="42" t="s">
        <v>4</v>
      </c>
      <c r="B387" s="42" t="s">
        <v>5</v>
      </c>
      <c r="C387" s="42" t="s">
        <v>6</v>
      </c>
      <c r="D387" s="42" t="s">
        <v>7</v>
      </c>
      <c r="E387" s="42" t="s">
        <v>8</v>
      </c>
      <c r="F387" s="24" t="s">
        <v>9</v>
      </c>
      <c r="G387" s="42" t="s">
        <v>10</v>
      </c>
      <c r="H387" s="42" t="s">
        <v>8</v>
      </c>
      <c r="I387" s="24" t="s">
        <v>9</v>
      </c>
      <c r="J387" s="24" t="s">
        <v>10</v>
      </c>
    </row>
    <row r="388" spans="1:10" x14ac:dyDescent="0.2">
      <c r="A388" s="131" t="s">
        <v>452</v>
      </c>
      <c r="B388" s="27" t="s">
        <v>12</v>
      </c>
      <c r="C388" s="84" t="s">
        <v>105</v>
      </c>
      <c r="D388" s="44" t="s">
        <v>453</v>
      </c>
      <c r="E388" s="84" t="s">
        <v>454</v>
      </c>
      <c r="F388" s="45">
        <f>G388*D388/100+0.25</f>
        <v>5.101</v>
      </c>
      <c r="G388" s="27" t="s">
        <v>424</v>
      </c>
      <c r="H388" s="47">
        <v>72989621280</v>
      </c>
      <c r="I388" s="45">
        <f t="shared" ref="I388:I397" si="31">J388*D388/100</f>
        <v>1.98</v>
      </c>
      <c r="J388" s="33">
        <v>300</v>
      </c>
    </row>
    <row r="389" spans="1:10" x14ac:dyDescent="0.2">
      <c r="A389" s="133" t="s">
        <v>455</v>
      </c>
      <c r="B389" s="35" t="s">
        <v>16</v>
      </c>
      <c r="C389" s="88" t="s">
        <v>111</v>
      </c>
      <c r="D389" s="50" t="s">
        <v>456</v>
      </c>
      <c r="E389" s="88" t="s">
        <v>457</v>
      </c>
      <c r="F389" s="51">
        <f t="shared" ref="F389:F396" si="32">G389*D389/100+0.25</f>
        <v>5.0860000000000003</v>
      </c>
      <c r="G389" s="35" t="s">
        <v>427</v>
      </c>
      <c r="H389" s="53">
        <v>72989621281</v>
      </c>
      <c r="I389" s="51">
        <f t="shared" si="31"/>
        <v>1.9995000000000003</v>
      </c>
      <c r="J389" s="41">
        <v>215</v>
      </c>
    </row>
    <row r="390" spans="1:10" x14ac:dyDescent="0.2">
      <c r="A390" s="133" t="s">
        <v>458</v>
      </c>
      <c r="B390" s="35" t="s">
        <v>20</v>
      </c>
      <c r="C390" s="88" t="s">
        <v>111</v>
      </c>
      <c r="D390" s="50" t="s">
        <v>459</v>
      </c>
      <c r="E390" s="88" t="s">
        <v>460</v>
      </c>
      <c r="F390" s="51">
        <f t="shared" si="32"/>
        <v>5.1144999999999996</v>
      </c>
      <c r="G390" s="35" t="s">
        <v>430</v>
      </c>
      <c r="H390" s="53">
        <v>72989621282</v>
      </c>
      <c r="I390" s="51">
        <f t="shared" si="31"/>
        <v>1.9739999999999998</v>
      </c>
      <c r="J390" s="41">
        <v>140</v>
      </c>
    </row>
    <row r="391" spans="1:10" x14ac:dyDescent="0.2">
      <c r="A391" s="133" t="s">
        <v>461</v>
      </c>
      <c r="B391" s="35" t="s">
        <v>24</v>
      </c>
      <c r="C391" s="88" t="s">
        <v>13</v>
      </c>
      <c r="D391" s="50" t="s">
        <v>462</v>
      </c>
      <c r="E391" s="88" t="s">
        <v>463</v>
      </c>
      <c r="F391" s="51">
        <f t="shared" si="32"/>
        <v>5.0785</v>
      </c>
      <c r="G391" s="35" t="s">
        <v>433</v>
      </c>
      <c r="H391" s="53">
        <v>72989621283</v>
      </c>
      <c r="I391" s="51">
        <f t="shared" si="31"/>
        <v>1.9575</v>
      </c>
      <c r="J391" s="41">
        <v>75</v>
      </c>
    </row>
    <row r="392" spans="1:10" x14ac:dyDescent="0.2">
      <c r="A392" s="133" t="s">
        <v>464</v>
      </c>
      <c r="B392" s="35" t="s">
        <v>28</v>
      </c>
      <c r="C392" s="88" t="s">
        <v>13</v>
      </c>
      <c r="D392" s="50" t="s">
        <v>465</v>
      </c>
      <c r="E392" s="88" t="s">
        <v>466</v>
      </c>
      <c r="F392" s="51">
        <f t="shared" si="32"/>
        <v>5.1074999999999999</v>
      </c>
      <c r="G392" s="35" t="s">
        <v>436</v>
      </c>
      <c r="H392" s="53">
        <v>72989621284</v>
      </c>
      <c r="I392" s="51">
        <f t="shared" si="31"/>
        <v>2.0099999999999998</v>
      </c>
      <c r="J392" s="41">
        <v>60</v>
      </c>
    </row>
    <row r="393" spans="1:10" x14ac:dyDescent="0.2">
      <c r="A393" s="133" t="s">
        <v>467</v>
      </c>
      <c r="B393" s="35" t="s">
        <v>32</v>
      </c>
      <c r="C393" s="88" t="s">
        <v>17</v>
      </c>
      <c r="D393" s="50" t="s">
        <v>468</v>
      </c>
      <c r="E393" s="88" t="s">
        <v>469</v>
      </c>
      <c r="F393" s="51">
        <f t="shared" si="32"/>
        <v>5.0830000000000002</v>
      </c>
      <c r="G393" s="35" t="s">
        <v>439</v>
      </c>
      <c r="H393" s="53">
        <v>72989621285</v>
      </c>
      <c r="I393" s="51">
        <f t="shared" si="31"/>
        <v>1.9868999999999999</v>
      </c>
      <c r="J393" s="41">
        <v>37</v>
      </c>
    </row>
    <row r="394" spans="1:10" x14ac:dyDescent="0.2">
      <c r="A394" s="133" t="s">
        <v>470</v>
      </c>
      <c r="B394" s="35" t="s">
        <v>36</v>
      </c>
      <c r="C394" s="88" t="s">
        <v>17</v>
      </c>
      <c r="D394" s="50" t="s">
        <v>471</v>
      </c>
      <c r="E394" s="88" t="s">
        <v>472</v>
      </c>
      <c r="F394" s="51">
        <f t="shared" si="32"/>
        <v>5.0679999999999996</v>
      </c>
      <c r="G394" s="35" t="s">
        <v>442</v>
      </c>
      <c r="H394" s="53">
        <v>72989621286</v>
      </c>
      <c r="I394" s="51">
        <f t="shared" si="31"/>
        <v>1.98</v>
      </c>
      <c r="J394" s="41">
        <v>30</v>
      </c>
    </row>
    <row r="395" spans="1:10" x14ac:dyDescent="0.2">
      <c r="A395" s="133" t="s">
        <v>473</v>
      </c>
      <c r="B395" s="35" t="s">
        <v>40</v>
      </c>
      <c r="C395" s="88" t="s">
        <v>21</v>
      </c>
      <c r="D395" s="50" t="s">
        <v>474</v>
      </c>
      <c r="E395" s="88" t="s">
        <v>475</v>
      </c>
      <c r="F395" s="51">
        <f t="shared" si="32"/>
        <v>5.1100000000000003</v>
      </c>
      <c r="G395" s="35" t="s">
        <v>367</v>
      </c>
      <c r="H395" s="53">
        <v>72989621287</v>
      </c>
      <c r="I395" s="51">
        <f t="shared" si="31"/>
        <v>2.052</v>
      </c>
      <c r="J395" s="41">
        <v>19</v>
      </c>
    </row>
    <row r="396" spans="1:10" x14ac:dyDescent="0.2">
      <c r="A396" s="133" t="s">
        <v>476</v>
      </c>
      <c r="B396" s="35" t="s">
        <v>44</v>
      </c>
      <c r="C396" s="88" t="s">
        <v>25</v>
      </c>
      <c r="D396" s="50" t="s">
        <v>477</v>
      </c>
      <c r="E396" s="88" t="s">
        <v>478</v>
      </c>
      <c r="F396" s="51">
        <f t="shared" si="32"/>
        <v>5.18</v>
      </c>
      <c r="G396" s="35" t="s">
        <v>140</v>
      </c>
      <c r="H396" s="53">
        <v>72989621288</v>
      </c>
      <c r="I396" s="51">
        <f t="shared" si="31"/>
        <v>2.04</v>
      </c>
      <c r="J396" s="41">
        <v>12</v>
      </c>
    </row>
    <row r="397" spans="1:10" x14ac:dyDescent="0.2">
      <c r="A397" s="133" t="s">
        <v>479</v>
      </c>
      <c r="B397" s="35" t="s">
        <v>48</v>
      </c>
      <c r="C397" s="88" t="s">
        <v>25</v>
      </c>
      <c r="D397" s="50" t="s">
        <v>480</v>
      </c>
      <c r="E397" s="88" t="s">
        <v>481</v>
      </c>
      <c r="F397" s="51">
        <f>G397*D397/100+0.25</f>
        <v>5.25</v>
      </c>
      <c r="G397" s="35" t="s">
        <v>13</v>
      </c>
      <c r="H397" s="53">
        <v>72989621289</v>
      </c>
      <c r="I397" s="51">
        <f t="shared" si="31"/>
        <v>2</v>
      </c>
      <c r="J397" s="111">
        <v>8</v>
      </c>
    </row>
    <row r="398" spans="1:10" x14ac:dyDescent="0.2">
      <c r="A398" s="85" t="s">
        <v>482</v>
      </c>
      <c r="B398" s="86" t="s">
        <v>52</v>
      </c>
      <c r="C398" s="86" t="s">
        <v>33</v>
      </c>
      <c r="D398" s="146">
        <v>40</v>
      </c>
      <c r="E398" s="253" t="s">
        <v>483</v>
      </c>
      <c r="F398" s="220"/>
      <c r="G398" s="221"/>
      <c r="H398" s="47">
        <v>72989621290</v>
      </c>
      <c r="I398" s="147">
        <v>2</v>
      </c>
      <c r="J398" s="48">
        <v>5</v>
      </c>
    </row>
    <row r="399" spans="1:10" x14ac:dyDescent="0.2">
      <c r="A399" s="89" t="s">
        <v>484</v>
      </c>
      <c r="B399" s="90" t="s">
        <v>56</v>
      </c>
      <c r="C399" s="90" t="s">
        <v>33</v>
      </c>
      <c r="D399" s="148">
        <v>54</v>
      </c>
      <c r="E399" s="254"/>
      <c r="F399" s="255"/>
      <c r="G399" s="256"/>
      <c r="H399" s="60">
        <v>72989621291</v>
      </c>
      <c r="I399" s="149">
        <v>2.7</v>
      </c>
      <c r="J399" s="61">
        <v>5</v>
      </c>
    </row>
    <row r="400" spans="1:10" x14ac:dyDescent="0.2">
      <c r="A400" s="150"/>
      <c r="B400" s="88"/>
      <c r="C400" s="88"/>
      <c r="D400" s="144"/>
      <c r="E400" s="88"/>
      <c r="F400" s="88"/>
      <c r="G400" s="88"/>
      <c r="H400" s="119"/>
      <c r="I400" s="144"/>
      <c r="J400" s="145"/>
    </row>
    <row r="401" spans="1:10" x14ac:dyDescent="0.2">
      <c r="A401" s="150"/>
      <c r="B401" s="88"/>
      <c r="C401" s="88"/>
      <c r="D401" s="144"/>
      <c r="E401" s="88"/>
      <c r="F401" s="88"/>
      <c r="G401" s="88"/>
      <c r="H401" s="119"/>
      <c r="I401" s="144"/>
      <c r="J401" s="145"/>
    </row>
    <row r="402" spans="1:10" x14ac:dyDescent="0.2">
      <c r="A402" s="150"/>
      <c r="B402" s="88"/>
      <c r="C402" s="88"/>
      <c r="D402" s="144"/>
      <c r="E402" s="88"/>
      <c r="F402" s="88"/>
      <c r="G402" s="88"/>
      <c r="H402" s="119"/>
      <c r="I402" s="144"/>
      <c r="J402" s="145"/>
    </row>
    <row r="403" spans="1:10" x14ac:dyDescent="0.2">
      <c r="A403" s="150"/>
      <c r="B403" s="88"/>
      <c r="C403" s="88"/>
      <c r="D403" s="144"/>
      <c r="E403" s="88"/>
      <c r="F403" s="88"/>
      <c r="G403" s="88"/>
      <c r="H403" s="119"/>
      <c r="I403" s="144"/>
      <c r="J403" s="145"/>
    </row>
    <row r="404" spans="1:10" x14ac:dyDescent="0.2">
      <c r="A404" s="150"/>
      <c r="B404" s="88"/>
      <c r="C404" s="88"/>
      <c r="D404" s="144"/>
      <c r="E404" s="88"/>
      <c r="F404" s="88"/>
      <c r="G404" s="88"/>
      <c r="H404" s="119"/>
      <c r="I404" s="144"/>
      <c r="J404" s="145"/>
    </row>
    <row r="405" spans="1:10" x14ac:dyDescent="0.2">
      <c r="A405" s="150"/>
      <c r="B405" s="88"/>
      <c r="C405" s="88"/>
      <c r="D405" s="144"/>
      <c r="E405" s="88"/>
      <c r="F405" s="88"/>
      <c r="G405" s="88"/>
      <c r="H405" s="119"/>
      <c r="I405" s="144"/>
      <c r="J405" s="145"/>
    </row>
    <row r="406" spans="1:10" x14ac:dyDescent="0.2">
      <c r="A406" s="150"/>
      <c r="B406" s="88"/>
      <c r="C406" s="88"/>
      <c r="D406" s="144"/>
      <c r="E406" s="88"/>
      <c r="F406" s="88"/>
      <c r="G406" s="88"/>
      <c r="H406" s="119"/>
      <c r="I406" s="144"/>
      <c r="J406" s="145"/>
    </row>
    <row r="407" spans="1:10" x14ac:dyDescent="0.2">
      <c r="A407" s="150"/>
      <c r="B407" s="88"/>
      <c r="C407" s="88"/>
      <c r="D407" s="144"/>
      <c r="E407" s="88"/>
      <c r="F407" s="88"/>
      <c r="G407" s="88"/>
      <c r="H407" s="119"/>
      <c r="I407" s="144"/>
      <c r="J407" s="145"/>
    </row>
    <row r="408" spans="1:10" x14ac:dyDescent="0.2">
      <c r="A408" s="150"/>
      <c r="B408" s="88"/>
      <c r="C408" s="88"/>
      <c r="D408" s="144"/>
      <c r="E408" s="88"/>
      <c r="F408" s="88"/>
      <c r="G408" s="88"/>
      <c r="H408" s="119"/>
      <c r="I408" s="144"/>
      <c r="J408" s="145"/>
    </row>
    <row r="409" spans="1:10" x14ac:dyDescent="0.2">
      <c r="A409" s="150"/>
      <c r="B409" s="88"/>
      <c r="C409" s="88"/>
      <c r="D409" s="144"/>
      <c r="E409" s="88"/>
      <c r="F409" s="88"/>
      <c r="G409" s="88"/>
      <c r="H409" s="119"/>
      <c r="I409" s="144"/>
      <c r="J409" s="145"/>
    </row>
    <row r="410" spans="1:10" x14ac:dyDescent="0.2">
      <c r="A410" s="150"/>
      <c r="B410" s="88"/>
      <c r="C410" s="88"/>
      <c r="D410" s="144"/>
      <c r="E410" s="88"/>
      <c r="F410" s="88"/>
      <c r="G410" s="88"/>
      <c r="H410" s="119"/>
      <c r="I410" s="144"/>
      <c r="J410" s="145"/>
    </row>
    <row r="411" spans="1:10" x14ac:dyDescent="0.2">
      <c r="A411" s="199"/>
      <c r="B411" s="199"/>
      <c r="C411" s="199"/>
      <c r="D411" s="199"/>
      <c r="E411" s="213" t="s">
        <v>485</v>
      </c>
      <c r="F411" s="214"/>
      <c r="G411" s="214"/>
      <c r="H411" s="214"/>
      <c r="I411" s="214"/>
      <c r="J411" s="214"/>
    </row>
    <row r="412" spans="1:10" ht="48.75" customHeight="1" x14ac:dyDescent="0.2">
      <c r="A412" s="199"/>
      <c r="B412" s="199"/>
      <c r="C412" s="199"/>
      <c r="D412" s="199"/>
      <c r="E412" s="214"/>
      <c r="F412" s="214"/>
      <c r="G412" s="214"/>
      <c r="H412" s="214"/>
      <c r="I412" s="214"/>
      <c r="J412" s="214"/>
    </row>
    <row r="413" spans="1:10" x14ac:dyDescent="0.2">
      <c r="A413" s="216" t="s">
        <v>1</v>
      </c>
      <c r="B413" s="216"/>
      <c r="C413" s="216"/>
      <c r="D413" s="216"/>
      <c r="E413" s="216" t="s">
        <v>291</v>
      </c>
      <c r="F413" s="216"/>
      <c r="G413" s="216"/>
      <c r="H413" s="216" t="s">
        <v>352</v>
      </c>
      <c r="I413" s="216"/>
      <c r="J413" s="216"/>
    </row>
    <row r="414" spans="1:10" x14ac:dyDescent="0.2">
      <c r="A414" s="42" t="s">
        <v>4</v>
      </c>
      <c r="B414" s="42" t="s">
        <v>5</v>
      </c>
      <c r="C414" s="42" t="s">
        <v>6</v>
      </c>
      <c r="D414" s="42" t="s">
        <v>7</v>
      </c>
      <c r="E414" s="42" t="s">
        <v>8</v>
      </c>
      <c r="F414" s="24" t="s">
        <v>9</v>
      </c>
      <c r="G414" s="42" t="s">
        <v>10</v>
      </c>
      <c r="H414" s="42" t="s">
        <v>8</v>
      </c>
      <c r="I414" s="42" t="s">
        <v>9</v>
      </c>
      <c r="J414" s="42" t="s">
        <v>10</v>
      </c>
    </row>
    <row r="415" spans="1:10" x14ac:dyDescent="0.2">
      <c r="A415" s="43" t="s">
        <v>486</v>
      </c>
      <c r="B415" s="44" t="s">
        <v>12</v>
      </c>
      <c r="C415" s="44" t="s">
        <v>13</v>
      </c>
      <c r="D415" s="45">
        <v>0.7</v>
      </c>
      <c r="E415" s="6">
        <v>72989621005</v>
      </c>
      <c r="F415" s="45">
        <f t="shared" ref="F415:F424" si="33">G415*D415/100+0.25</f>
        <v>5.0799999999999992</v>
      </c>
      <c r="G415" s="44" t="s">
        <v>487</v>
      </c>
      <c r="H415" s="4" t="s">
        <v>488</v>
      </c>
      <c r="I415" s="45">
        <f t="shared" ref="I415:I424" si="34">J415*D415/100</f>
        <v>1.9950000000000001</v>
      </c>
      <c r="J415" s="9">
        <v>285</v>
      </c>
    </row>
    <row r="416" spans="1:10" x14ac:dyDescent="0.2">
      <c r="A416" s="49" t="s">
        <v>489</v>
      </c>
      <c r="B416" s="50" t="s">
        <v>16</v>
      </c>
      <c r="C416" s="50" t="s">
        <v>17</v>
      </c>
      <c r="D416" s="51">
        <v>1.05</v>
      </c>
      <c r="E416" s="13">
        <v>72989621105</v>
      </c>
      <c r="F416" s="51">
        <f t="shared" si="33"/>
        <v>5.08</v>
      </c>
      <c r="G416" s="50" t="s">
        <v>490</v>
      </c>
      <c r="H416" s="53">
        <v>72989621024</v>
      </c>
      <c r="I416" s="51">
        <f t="shared" si="34"/>
        <v>1.9950000000000001</v>
      </c>
      <c r="J416" s="16">
        <v>190</v>
      </c>
    </row>
    <row r="417" spans="1:10" x14ac:dyDescent="0.2">
      <c r="A417" s="49" t="s">
        <v>491</v>
      </c>
      <c r="B417" s="50" t="s">
        <v>20</v>
      </c>
      <c r="C417" s="50" t="s">
        <v>21</v>
      </c>
      <c r="D417" s="51">
        <v>1.5</v>
      </c>
      <c r="E417" s="13">
        <v>72989621205</v>
      </c>
      <c r="F417" s="51">
        <f t="shared" si="33"/>
        <v>5.125</v>
      </c>
      <c r="G417" s="50" t="s">
        <v>118</v>
      </c>
      <c r="H417" s="53">
        <v>72989621025</v>
      </c>
      <c r="I417" s="51">
        <f t="shared" si="34"/>
        <v>1.9950000000000001</v>
      </c>
      <c r="J417" s="16">
        <v>133</v>
      </c>
    </row>
    <row r="418" spans="1:10" x14ac:dyDescent="0.2">
      <c r="A418" s="49" t="s">
        <v>492</v>
      </c>
      <c r="B418" s="50" t="s">
        <v>24</v>
      </c>
      <c r="C418" s="50" t="s">
        <v>25</v>
      </c>
      <c r="D418" s="51">
        <v>2.76</v>
      </c>
      <c r="E418" s="13">
        <v>72989621305</v>
      </c>
      <c r="F418" s="51">
        <f t="shared" si="33"/>
        <v>5.0799999999999992</v>
      </c>
      <c r="G418" s="50" t="s">
        <v>493</v>
      </c>
      <c r="H418" s="53">
        <v>72989621026</v>
      </c>
      <c r="I418" s="51">
        <f t="shared" si="34"/>
        <v>2.0147999999999997</v>
      </c>
      <c r="J418" s="16">
        <v>73</v>
      </c>
    </row>
    <row r="419" spans="1:10" x14ac:dyDescent="0.2">
      <c r="A419" s="49" t="s">
        <v>494</v>
      </c>
      <c r="B419" s="50" t="s">
        <v>28</v>
      </c>
      <c r="C419" s="50" t="s">
        <v>29</v>
      </c>
      <c r="D419" s="51">
        <v>3.63</v>
      </c>
      <c r="E419" s="13">
        <v>72989621405</v>
      </c>
      <c r="F419" s="51">
        <f t="shared" si="33"/>
        <v>5.1141999999999994</v>
      </c>
      <c r="G419" s="50" t="s">
        <v>495</v>
      </c>
      <c r="H419" s="53">
        <v>72989621027</v>
      </c>
      <c r="I419" s="51">
        <f t="shared" si="34"/>
        <v>1.9965000000000002</v>
      </c>
      <c r="J419" s="16">
        <v>55</v>
      </c>
    </row>
    <row r="420" spans="1:10" x14ac:dyDescent="0.2">
      <c r="A420" s="49" t="s">
        <v>496</v>
      </c>
      <c r="B420" s="50" t="s">
        <v>32</v>
      </c>
      <c r="C420" s="50" t="s">
        <v>33</v>
      </c>
      <c r="D420" s="51">
        <v>5.77</v>
      </c>
      <c r="E420" s="13">
        <v>72989621505</v>
      </c>
      <c r="F420" s="51">
        <f t="shared" si="33"/>
        <v>5.0967999999999991</v>
      </c>
      <c r="G420" s="50" t="s">
        <v>497</v>
      </c>
      <c r="H420" s="53">
        <v>72989621030</v>
      </c>
      <c r="I420" s="51">
        <f t="shared" si="34"/>
        <v>2.0194999999999999</v>
      </c>
      <c r="J420" s="16">
        <v>35</v>
      </c>
    </row>
    <row r="421" spans="1:10" x14ac:dyDescent="0.2">
      <c r="A421" s="49" t="s">
        <v>498</v>
      </c>
      <c r="B421" s="50" t="s">
        <v>36</v>
      </c>
      <c r="C421" s="50" t="s">
        <v>37</v>
      </c>
      <c r="D421" s="51">
        <v>6.88</v>
      </c>
      <c r="E421" s="13">
        <v>72989621605</v>
      </c>
      <c r="F421" s="51">
        <f t="shared" si="33"/>
        <v>5.0659999999999998</v>
      </c>
      <c r="G421" s="50" t="s">
        <v>138</v>
      </c>
      <c r="H421" s="53">
        <v>72989621028</v>
      </c>
      <c r="I421" s="51">
        <f t="shared" si="34"/>
        <v>1.9952000000000001</v>
      </c>
      <c r="J421" s="16">
        <v>29</v>
      </c>
    </row>
    <row r="422" spans="1:10" x14ac:dyDescent="0.2">
      <c r="A422" s="49" t="s">
        <v>499</v>
      </c>
      <c r="B422" s="50" t="s">
        <v>40</v>
      </c>
      <c r="C422" s="50" t="s">
        <v>41</v>
      </c>
      <c r="D422" s="51">
        <v>10.8</v>
      </c>
      <c r="E422" s="13">
        <v>72989621705</v>
      </c>
      <c r="F422" s="51">
        <f t="shared" si="33"/>
        <v>5.1100000000000003</v>
      </c>
      <c r="G422" s="50" t="s">
        <v>367</v>
      </c>
      <c r="H422" s="53">
        <v>72989621029</v>
      </c>
      <c r="I422" s="51">
        <f t="shared" si="34"/>
        <v>1.944</v>
      </c>
      <c r="J422" s="16">
        <v>18</v>
      </c>
    </row>
    <row r="423" spans="1:10" x14ac:dyDescent="0.2">
      <c r="A423" s="49" t="s">
        <v>500</v>
      </c>
      <c r="B423" s="50" t="s">
        <v>44</v>
      </c>
      <c r="C423" s="50" t="s">
        <v>45</v>
      </c>
      <c r="D423" s="51">
        <v>17.399999999999999</v>
      </c>
      <c r="E423" s="13">
        <v>72989621706</v>
      </c>
      <c r="F423" s="51">
        <f t="shared" si="33"/>
        <v>5.121999999999999</v>
      </c>
      <c r="G423" s="50" t="s">
        <v>105</v>
      </c>
      <c r="H423" s="53">
        <v>72989621031</v>
      </c>
      <c r="I423" s="51">
        <f t="shared" si="34"/>
        <v>1.9139999999999997</v>
      </c>
      <c r="J423" s="16">
        <v>11</v>
      </c>
    </row>
    <row r="424" spans="1:10" x14ac:dyDescent="0.2">
      <c r="A424" s="55" t="s">
        <v>501</v>
      </c>
      <c r="B424" s="56" t="s">
        <v>48</v>
      </c>
      <c r="C424" s="56" t="s">
        <v>49</v>
      </c>
      <c r="D424" s="57">
        <v>28</v>
      </c>
      <c r="E424" s="20">
        <v>72989621708</v>
      </c>
      <c r="F424" s="57">
        <f t="shared" si="33"/>
        <v>5.29</v>
      </c>
      <c r="G424" s="56" t="s">
        <v>17</v>
      </c>
      <c r="H424" s="60">
        <v>72989621032</v>
      </c>
      <c r="I424" s="57">
        <f t="shared" si="34"/>
        <v>1.96</v>
      </c>
      <c r="J424" s="71">
        <v>7</v>
      </c>
    </row>
    <row r="425" spans="1:10" x14ac:dyDescent="0.2">
      <c r="A425" s="150"/>
      <c r="B425" s="88"/>
      <c r="C425" s="88"/>
      <c r="D425" s="99"/>
      <c r="E425" s="67"/>
      <c r="F425" s="99"/>
      <c r="G425" s="88"/>
      <c r="H425" s="119"/>
      <c r="I425" s="99"/>
      <c r="J425" s="67"/>
    </row>
    <row r="426" spans="1:10" x14ac:dyDescent="0.2">
      <c r="A426" s="150"/>
      <c r="B426" s="88"/>
      <c r="C426" s="88"/>
      <c r="D426" s="99"/>
      <c r="E426" s="67"/>
      <c r="F426" s="99"/>
      <c r="G426" s="88"/>
      <c r="H426" s="119"/>
      <c r="I426" s="99"/>
      <c r="J426" s="67"/>
    </row>
    <row r="427" spans="1:10" ht="24.95" customHeight="1" x14ac:dyDescent="0.2">
      <c r="A427" s="199"/>
      <c r="B427" s="199"/>
      <c r="C427" s="199"/>
      <c r="D427" s="199"/>
      <c r="E427" s="213" t="s">
        <v>502</v>
      </c>
      <c r="F427" s="214"/>
      <c r="G427" s="214"/>
      <c r="H427" s="214"/>
      <c r="I427" s="214"/>
      <c r="J427" s="214"/>
    </row>
    <row r="428" spans="1:10" ht="24.95" customHeight="1" x14ac:dyDescent="0.2">
      <c r="A428" s="199"/>
      <c r="B428" s="199"/>
      <c r="C428" s="199"/>
      <c r="D428" s="199"/>
      <c r="E428" s="214"/>
      <c r="F428" s="214"/>
      <c r="G428" s="214"/>
      <c r="H428" s="214"/>
      <c r="I428" s="214"/>
      <c r="J428" s="214"/>
    </row>
    <row r="429" spans="1:10" ht="24.95" customHeight="1" x14ac:dyDescent="0.2">
      <c r="A429" s="199"/>
      <c r="B429" s="199"/>
      <c r="C429" s="199"/>
      <c r="D429" s="199"/>
      <c r="E429" s="214"/>
      <c r="F429" s="214"/>
      <c r="G429" s="214"/>
      <c r="H429" s="214"/>
      <c r="I429" s="214"/>
      <c r="J429" s="214"/>
    </row>
    <row r="430" spans="1:10" x14ac:dyDescent="0.2">
      <c r="A430" s="261" t="s">
        <v>1</v>
      </c>
      <c r="B430" s="261"/>
      <c r="C430" s="261"/>
      <c r="D430" s="261"/>
      <c r="E430" s="261" t="s">
        <v>291</v>
      </c>
      <c r="F430" s="261"/>
      <c r="G430" s="261"/>
      <c r="H430" s="261" t="s">
        <v>352</v>
      </c>
      <c r="I430" s="261"/>
      <c r="J430" s="261"/>
    </row>
    <row r="431" spans="1:10" x14ac:dyDescent="0.2">
      <c r="A431" s="96" t="s">
        <v>4</v>
      </c>
      <c r="B431" s="96" t="s">
        <v>5</v>
      </c>
      <c r="C431" s="96" t="s">
        <v>6</v>
      </c>
      <c r="D431" s="96" t="s">
        <v>7</v>
      </c>
      <c r="E431" s="96" t="s">
        <v>8</v>
      </c>
      <c r="F431" s="32" t="s">
        <v>9</v>
      </c>
      <c r="G431" s="96" t="s">
        <v>10</v>
      </c>
      <c r="H431" s="96" t="s">
        <v>8</v>
      </c>
      <c r="I431" s="96" t="s">
        <v>9</v>
      </c>
      <c r="J431" s="96" t="s">
        <v>10</v>
      </c>
    </row>
    <row r="432" spans="1:10" x14ac:dyDescent="0.2">
      <c r="A432" s="43" t="s">
        <v>503</v>
      </c>
      <c r="B432" s="27" t="s">
        <v>12</v>
      </c>
      <c r="C432" s="27" t="s">
        <v>105</v>
      </c>
      <c r="D432" s="29">
        <v>0.72</v>
      </c>
      <c r="E432" s="104">
        <v>72989621320</v>
      </c>
      <c r="F432" s="45">
        <f t="shared" ref="F432:F437" si="35">G432*D432/100+0.25</f>
        <v>5.1100000000000003</v>
      </c>
      <c r="G432" s="27" t="s">
        <v>253</v>
      </c>
      <c r="H432" s="129" t="s">
        <v>504</v>
      </c>
      <c r="I432" s="45">
        <f t="shared" ref="I432:I437" si="36">J432*D432/100</f>
        <v>1.98</v>
      </c>
      <c r="J432" s="104">
        <v>275</v>
      </c>
    </row>
    <row r="433" spans="1:10" x14ac:dyDescent="0.2">
      <c r="A433" s="49" t="s">
        <v>505</v>
      </c>
      <c r="B433" s="35" t="s">
        <v>16</v>
      </c>
      <c r="C433" s="35" t="s">
        <v>111</v>
      </c>
      <c r="D433" s="37">
        <v>1.03</v>
      </c>
      <c r="E433" s="105">
        <v>72989621321</v>
      </c>
      <c r="F433" s="51">
        <f t="shared" si="35"/>
        <v>5.0910000000000002</v>
      </c>
      <c r="G433" s="35" t="s">
        <v>506</v>
      </c>
      <c r="H433" s="119">
        <v>72989621331</v>
      </c>
      <c r="I433" s="51">
        <f t="shared" si="36"/>
        <v>1.9570000000000001</v>
      </c>
      <c r="J433" s="105">
        <v>190</v>
      </c>
    </row>
    <row r="434" spans="1:10" x14ac:dyDescent="0.2">
      <c r="A434" s="49" t="s">
        <v>507</v>
      </c>
      <c r="B434" s="35" t="s">
        <v>20</v>
      </c>
      <c r="C434" s="35" t="s">
        <v>111</v>
      </c>
      <c r="D434" s="37">
        <v>1.66</v>
      </c>
      <c r="E434" s="105">
        <v>72989621322</v>
      </c>
      <c r="F434" s="51">
        <f t="shared" si="35"/>
        <v>5.0640000000000001</v>
      </c>
      <c r="G434" s="35" t="s">
        <v>508</v>
      </c>
      <c r="H434" s="119">
        <v>72989621332</v>
      </c>
      <c r="I434" s="51">
        <f t="shared" si="36"/>
        <v>1.992</v>
      </c>
      <c r="J434" s="105">
        <v>120</v>
      </c>
    </row>
    <row r="435" spans="1:10" x14ac:dyDescent="0.2">
      <c r="A435" s="49" t="s">
        <v>509</v>
      </c>
      <c r="B435" s="35" t="s">
        <v>24</v>
      </c>
      <c r="C435" s="35" t="s">
        <v>13</v>
      </c>
      <c r="D435" s="37">
        <v>2.7</v>
      </c>
      <c r="E435" s="105">
        <v>72989621323</v>
      </c>
      <c r="F435" s="51">
        <f t="shared" si="35"/>
        <v>5.1100000000000003</v>
      </c>
      <c r="G435" s="35" t="s">
        <v>510</v>
      </c>
      <c r="H435" s="119">
        <v>72989621333</v>
      </c>
      <c r="I435" s="51">
        <f t="shared" si="36"/>
        <v>1.9980000000000002</v>
      </c>
      <c r="J435" s="105">
        <v>74</v>
      </c>
    </row>
    <row r="436" spans="1:10" x14ac:dyDescent="0.2">
      <c r="A436" s="49" t="s">
        <v>511</v>
      </c>
      <c r="B436" s="35" t="s">
        <v>28</v>
      </c>
      <c r="C436" s="35" t="s">
        <v>13</v>
      </c>
      <c r="D436" s="37">
        <v>3.6</v>
      </c>
      <c r="E436" s="105">
        <v>72989621324</v>
      </c>
      <c r="F436" s="51">
        <f t="shared" si="35"/>
        <v>5.1100000000000003</v>
      </c>
      <c r="G436" s="35" t="s">
        <v>120</v>
      </c>
      <c r="H436" s="119">
        <v>72989621334</v>
      </c>
      <c r="I436" s="51">
        <f t="shared" si="36"/>
        <v>1.98</v>
      </c>
      <c r="J436" s="105">
        <v>55</v>
      </c>
    </row>
    <row r="437" spans="1:10" x14ac:dyDescent="0.2">
      <c r="A437" s="55" t="s">
        <v>512</v>
      </c>
      <c r="B437" s="59" t="s">
        <v>36</v>
      </c>
      <c r="C437" s="59" t="s">
        <v>17</v>
      </c>
      <c r="D437" s="112">
        <v>7.08</v>
      </c>
      <c r="E437" s="106">
        <v>72989621325</v>
      </c>
      <c r="F437" s="57">
        <f t="shared" si="35"/>
        <v>5.0644</v>
      </c>
      <c r="G437" s="59" t="s">
        <v>239</v>
      </c>
      <c r="H437" s="151">
        <v>72989621335</v>
      </c>
      <c r="I437" s="57">
        <f t="shared" si="36"/>
        <v>1.9824000000000002</v>
      </c>
      <c r="J437" s="106">
        <v>28</v>
      </c>
    </row>
    <row r="438" spans="1:10" x14ac:dyDescent="0.2">
      <c r="A438" s="150"/>
      <c r="B438" s="88"/>
      <c r="C438" s="88"/>
      <c r="D438" s="99"/>
      <c r="E438" s="67"/>
      <c r="F438" s="99"/>
      <c r="G438" s="88"/>
      <c r="H438" s="119"/>
      <c r="I438" s="99"/>
      <c r="J438" s="67"/>
    </row>
    <row r="439" spans="1:10" x14ac:dyDescent="0.2">
      <c r="A439" s="150"/>
      <c r="B439" s="88"/>
      <c r="C439" s="88"/>
      <c r="D439" s="99"/>
      <c r="E439" s="67"/>
      <c r="F439" s="99"/>
      <c r="G439" s="88"/>
      <c r="H439" s="119"/>
      <c r="I439" s="99"/>
      <c r="J439" s="67"/>
    </row>
    <row r="440" spans="1:10" x14ac:dyDescent="0.2">
      <c r="A440" s="150"/>
      <c r="B440" s="88"/>
      <c r="C440" s="88"/>
      <c r="D440" s="99"/>
      <c r="E440" s="67"/>
      <c r="F440" s="99"/>
      <c r="G440" s="88"/>
      <c r="H440" s="119"/>
      <c r="I440" s="99"/>
      <c r="J440" s="67"/>
    </row>
    <row r="441" spans="1:10" x14ac:dyDescent="0.2">
      <c r="A441" s="150"/>
      <c r="B441" s="88"/>
      <c r="C441" s="88"/>
      <c r="D441" s="99"/>
      <c r="E441" s="67"/>
      <c r="F441" s="99"/>
      <c r="G441" s="88"/>
      <c r="H441" s="119"/>
      <c r="I441" s="99"/>
      <c r="J441" s="67"/>
    </row>
    <row r="442" spans="1:10" ht="30" customHeight="1" x14ac:dyDescent="0.2">
      <c r="A442" s="199"/>
      <c r="B442" s="199"/>
      <c r="C442" s="199"/>
      <c r="D442" s="199"/>
      <c r="E442" s="213" t="s">
        <v>513</v>
      </c>
      <c r="F442" s="214"/>
      <c r="G442" s="218"/>
      <c r="H442" s="218"/>
      <c r="I442" s="218"/>
      <c r="J442" s="218"/>
    </row>
    <row r="443" spans="1:10" ht="30" customHeight="1" x14ac:dyDescent="0.2">
      <c r="A443" s="199"/>
      <c r="B443" s="199"/>
      <c r="C443" s="199"/>
      <c r="D443" s="199"/>
      <c r="E443" s="214"/>
      <c r="F443" s="214"/>
      <c r="G443" s="218"/>
      <c r="H443" s="218"/>
      <c r="I443" s="218"/>
      <c r="J443" s="218"/>
    </row>
    <row r="444" spans="1:10" x14ac:dyDescent="0.2">
      <c r="A444" s="216" t="s">
        <v>1</v>
      </c>
      <c r="B444" s="216"/>
      <c r="C444" s="216"/>
      <c r="D444" s="216"/>
      <c r="E444" s="216" t="s">
        <v>291</v>
      </c>
      <c r="F444" s="216"/>
      <c r="G444" s="216"/>
      <c r="H444" s="216" t="s">
        <v>352</v>
      </c>
      <c r="I444" s="216"/>
      <c r="J444" s="216"/>
    </row>
    <row r="445" spans="1:10" x14ac:dyDescent="0.2">
      <c r="A445" s="42" t="s">
        <v>4</v>
      </c>
      <c r="B445" s="42" t="s">
        <v>5</v>
      </c>
      <c r="C445" s="42" t="s">
        <v>6</v>
      </c>
      <c r="D445" s="42" t="s">
        <v>514</v>
      </c>
      <c r="E445" s="42" t="s">
        <v>8</v>
      </c>
      <c r="F445" s="24" t="s">
        <v>9</v>
      </c>
      <c r="G445" s="42" t="s">
        <v>10</v>
      </c>
      <c r="H445" s="42" t="s">
        <v>8</v>
      </c>
      <c r="I445" s="24" t="s">
        <v>9</v>
      </c>
      <c r="J445" s="42" t="s">
        <v>10</v>
      </c>
    </row>
    <row r="446" spans="1:10" x14ac:dyDescent="0.2">
      <c r="A446" s="26" t="s">
        <v>515</v>
      </c>
      <c r="B446" s="27" t="s">
        <v>516</v>
      </c>
      <c r="C446" s="44" t="s">
        <v>111</v>
      </c>
      <c r="D446" s="29">
        <v>0.38</v>
      </c>
      <c r="E446" s="152">
        <v>72989621750</v>
      </c>
      <c r="F446" s="45">
        <f t="shared" ref="F446:F454" si="37">G446*D446/100+0.25</f>
        <v>5.1139999999999999</v>
      </c>
      <c r="G446" s="30">
        <v>1280</v>
      </c>
      <c r="H446" s="152">
        <v>72989621730</v>
      </c>
      <c r="I446" s="45">
        <f t="shared" ref="I446:I454" si="38">J446*D446/100</f>
        <v>1.976</v>
      </c>
      <c r="J446" s="30">
        <v>520</v>
      </c>
    </row>
    <row r="447" spans="1:10" x14ac:dyDescent="0.2">
      <c r="A447" s="34" t="s">
        <v>517</v>
      </c>
      <c r="B447" s="35" t="s">
        <v>12</v>
      </c>
      <c r="C447" s="50" t="s">
        <v>13</v>
      </c>
      <c r="D447" s="37">
        <v>0.8</v>
      </c>
      <c r="E447" s="145">
        <v>72989621000</v>
      </c>
      <c r="F447" s="51">
        <f t="shared" si="37"/>
        <v>5.09</v>
      </c>
      <c r="G447" s="38">
        <v>605</v>
      </c>
      <c r="H447" s="145">
        <v>72989621731</v>
      </c>
      <c r="I447" s="51">
        <f t="shared" si="38"/>
        <v>2</v>
      </c>
      <c r="J447" s="38">
        <v>250</v>
      </c>
    </row>
    <row r="448" spans="1:10" x14ac:dyDescent="0.2">
      <c r="A448" s="34" t="s">
        <v>518</v>
      </c>
      <c r="B448" s="35" t="s">
        <v>16</v>
      </c>
      <c r="C448" s="50" t="s">
        <v>17</v>
      </c>
      <c r="D448" s="37">
        <v>1.54</v>
      </c>
      <c r="E448" s="145">
        <v>72989621100</v>
      </c>
      <c r="F448" s="51">
        <f t="shared" si="37"/>
        <v>5.101</v>
      </c>
      <c r="G448" s="38">
        <v>315</v>
      </c>
      <c r="H448" s="145">
        <v>72989621732</v>
      </c>
      <c r="I448" s="51">
        <f t="shared" si="38"/>
        <v>2.0020000000000002</v>
      </c>
      <c r="J448" s="38">
        <v>130</v>
      </c>
    </row>
    <row r="449" spans="1:10" x14ac:dyDescent="0.2">
      <c r="A449" s="34" t="s">
        <v>519</v>
      </c>
      <c r="B449" s="35" t="s">
        <v>20</v>
      </c>
      <c r="C449" s="50" t="s">
        <v>21</v>
      </c>
      <c r="D449" s="37">
        <v>2.4</v>
      </c>
      <c r="E449" s="145">
        <v>72989621740</v>
      </c>
      <c r="F449" s="51">
        <f t="shared" si="37"/>
        <v>5.05</v>
      </c>
      <c r="G449" s="38">
        <v>200</v>
      </c>
      <c r="H449" s="145">
        <v>72989621733</v>
      </c>
      <c r="I449" s="51">
        <f t="shared" si="38"/>
        <v>2.04</v>
      </c>
      <c r="J449" s="38">
        <v>85</v>
      </c>
    </row>
    <row r="450" spans="1:10" x14ac:dyDescent="0.2">
      <c r="A450" s="34" t="s">
        <v>520</v>
      </c>
      <c r="B450" s="35" t="s">
        <v>24</v>
      </c>
      <c r="C450" s="40">
        <v>14</v>
      </c>
      <c r="D450" s="37">
        <v>4.0599999999999996</v>
      </c>
      <c r="E450" s="145">
        <v>72989621741</v>
      </c>
      <c r="F450" s="51">
        <f t="shared" si="37"/>
        <v>5.121999999999999</v>
      </c>
      <c r="G450" s="38">
        <v>120</v>
      </c>
      <c r="H450" s="145">
        <v>72989621734</v>
      </c>
      <c r="I450" s="51">
        <f t="shared" si="38"/>
        <v>2.0299999999999998</v>
      </c>
      <c r="J450" s="38">
        <v>50</v>
      </c>
    </row>
    <row r="451" spans="1:10" x14ac:dyDescent="0.2">
      <c r="A451" s="34" t="s">
        <v>521</v>
      </c>
      <c r="B451" s="35" t="s">
        <v>28</v>
      </c>
      <c r="C451" s="50" t="s">
        <v>29</v>
      </c>
      <c r="D451" s="37">
        <v>5.42</v>
      </c>
      <c r="E451" s="145">
        <v>72989621742</v>
      </c>
      <c r="F451" s="51">
        <f t="shared" si="37"/>
        <v>5.1280000000000001</v>
      </c>
      <c r="G451" s="38">
        <v>90</v>
      </c>
      <c r="H451" s="145">
        <v>72989621735</v>
      </c>
      <c r="I451" s="51">
        <f t="shared" si="38"/>
        <v>2.0053999999999998</v>
      </c>
      <c r="J451" s="38">
        <v>37</v>
      </c>
    </row>
    <row r="452" spans="1:10" x14ac:dyDescent="0.2">
      <c r="A452" s="34" t="s">
        <v>522</v>
      </c>
      <c r="B452" s="35" t="s">
        <v>36</v>
      </c>
      <c r="C452" s="50" t="s">
        <v>37</v>
      </c>
      <c r="D452" s="37">
        <v>10.02</v>
      </c>
      <c r="E452" s="145">
        <v>72989621743</v>
      </c>
      <c r="F452" s="51">
        <f t="shared" si="37"/>
        <v>5.0595999999999997</v>
      </c>
      <c r="G452" s="38">
        <v>48</v>
      </c>
      <c r="H452" s="145">
        <v>72989621736</v>
      </c>
      <c r="I452" s="51">
        <f t="shared" si="38"/>
        <v>2.0039999999999996</v>
      </c>
      <c r="J452" s="38">
        <v>20</v>
      </c>
    </row>
    <row r="453" spans="1:10" x14ac:dyDescent="0.2">
      <c r="A453" s="34" t="s">
        <v>523</v>
      </c>
      <c r="B453" s="35" t="s">
        <v>40</v>
      </c>
      <c r="C453" s="50" t="s">
        <v>41</v>
      </c>
      <c r="D453" s="37">
        <v>13.94</v>
      </c>
      <c r="E453" s="145">
        <v>72989621744</v>
      </c>
      <c r="F453" s="51">
        <f t="shared" si="37"/>
        <v>5.1289999999999996</v>
      </c>
      <c r="G453" s="38">
        <v>35</v>
      </c>
      <c r="H453" s="145">
        <v>72989621737</v>
      </c>
      <c r="I453" s="51">
        <f t="shared" si="38"/>
        <v>1.9516</v>
      </c>
      <c r="J453" s="38">
        <v>14</v>
      </c>
    </row>
    <row r="454" spans="1:10" x14ac:dyDescent="0.2">
      <c r="A454" s="100" t="s">
        <v>524</v>
      </c>
      <c r="B454" s="101" t="s">
        <v>48</v>
      </c>
      <c r="C454" s="56" t="s">
        <v>49</v>
      </c>
      <c r="D454" s="113">
        <v>33.44</v>
      </c>
      <c r="E454" s="120">
        <v>72989621746</v>
      </c>
      <c r="F454" s="57">
        <f t="shared" si="37"/>
        <v>5.266</v>
      </c>
      <c r="G454" s="124">
        <v>15</v>
      </c>
      <c r="H454" s="153">
        <v>72989621738</v>
      </c>
      <c r="I454" s="57">
        <f t="shared" si="38"/>
        <v>2.0063999999999997</v>
      </c>
      <c r="J454" s="124">
        <v>6</v>
      </c>
    </row>
    <row r="455" spans="1:10" x14ac:dyDescent="0.2">
      <c r="A455" s="74"/>
      <c r="B455" s="75"/>
      <c r="D455" s="76"/>
      <c r="E455" s="68"/>
      <c r="F455" s="99"/>
      <c r="G455" s="68"/>
      <c r="H455" s="145"/>
      <c r="I455" s="99"/>
      <c r="J455" s="68"/>
    </row>
    <row r="456" spans="1:10" x14ac:dyDescent="0.2">
      <c r="A456" s="74"/>
      <c r="B456" s="75"/>
      <c r="D456" s="76"/>
      <c r="E456" s="68"/>
      <c r="F456" s="99"/>
      <c r="G456" s="68"/>
      <c r="H456" s="145"/>
      <c r="I456" s="99"/>
      <c r="J456" s="68"/>
    </row>
    <row r="457" spans="1:10" x14ac:dyDescent="0.2">
      <c r="A457" s="74"/>
      <c r="B457" s="75"/>
      <c r="D457" s="76"/>
      <c r="E457" s="68"/>
      <c r="F457" s="99"/>
      <c r="G457" s="68"/>
      <c r="H457" s="145"/>
      <c r="I457" s="99"/>
      <c r="J457" s="68"/>
    </row>
    <row r="458" spans="1:10" x14ac:dyDescent="0.2">
      <c r="A458" s="74"/>
      <c r="B458" s="75"/>
      <c r="D458" s="76"/>
      <c r="E458" s="68"/>
      <c r="F458" s="99"/>
      <c r="G458" s="68"/>
      <c r="H458" s="145"/>
      <c r="I458" s="99"/>
      <c r="J458" s="68"/>
    </row>
    <row r="459" spans="1:10" x14ac:dyDescent="0.2">
      <c r="A459" s="74"/>
      <c r="B459" s="75"/>
      <c r="C459" s="75"/>
      <c r="D459" s="76"/>
      <c r="E459" s="68"/>
      <c r="F459" s="99"/>
      <c r="G459" s="68"/>
      <c r="H459" s="145"/>
      <c r="I459" s="99"/>
      <c r="J459" s="68"/>
    </row>
    <row r="460" spans="1:10" x14ac:dyDescent="0.2">
      <c r="A460" s="74"/>
      <c r="B460" s="75"/>
      <c r="C460" s="75"/>
      <c r="D460" s="76"/>
      <c r="E460" s="68"/>
      <c r="F460" s="99"/>
      <c r="G460" s="68"/>
      <c r="H460" s="145"/>
      <c r="I460" s="99"/>
      <c r="J460" s="68"/>
    </row>
    <row r="461" spans="1:10" ht="24.95" customHeight="1" x14ac:dyDescent="0.2">
      <c r="A461" s="199"/>
      <c r="B461" s="199"/>
      <c r="C461" s="199"/>
      <c r="D461" s="199"/>
      <c r="E461" s="213" t="s">
        <v>525</v>
      </c>
      <c r="F461" s="214"/>
      <c r="G461" s="218"/>
      <c r="H461" s="218"/>
      <c r="I461" s="218"/>
      <c r="J461" s="218"/>
    </row>
    <row r="462" spans="1:10" ht="24.95" customHeight="1" x14ac:dyDescent="0.2">
      <c r="A462" s="199"/>
      <c r="B462" s="199"/>
      <c r="C462" s="199"/>
      <c r="D462" s="199"/>
      <c r="E462" s="214"/>
      <c r="F462" s="214"/>
      <c r="G462" s="218"/>
      <c r="H462" s="218"/>
      <c r="I462" s="218"/>
      <c r="J462" s="218"/>
    </row>
    <row r="463" spans="1:10" ht="24.95" customHeight="1" x14ac:dyDescent="0.2">
      <c r="A463" s="199"/>
      <c r="B463" s="199"/>
      <c r="C463" s="199"/>
      <c r="D463" s="199"/>
      <c r="E463" s="214"/>
      <c r="F463" s="214"/>
      <c r="G463" s="218"/>
      <c r="H463" s="218"/>
      <c r="I463" s="218"/>
      <c r="J463" s="218"/>
    </row>
    <row r="464" spans="1:10" x14ac:dyDescent="0.2">
      <c r="A464" s="224" t="s">
        <v>1</v>
      </c>
      <c r="B464" s="224"/>
      <c r="C464" s="224"/>
      <c r="D464" s="224"/>
      <c r="E464" s="224" t="s">
        <v>291</v>
      </c>
      <c r="F464" s="224"/>
      <c r="G464" s="224"/>
      <c r="H464" s="224" t="s">
        <v>352</v>
      </c>
      <c r="I464" s="224"/>
      <c r="J464" s="224"/>
    </row>
    <row r="465" spans="1:10" x14ac:dyDescent="0.2">
      <c r="A465" s="42" t="s">
        <v>4</v>
      </c>
      <c r="B465" s="42" t="s">
        <v>5</v>
      </c>
      <c r="C465" s="42" t="s">
        <v>526</v>
      </c>
      <c r="D465" s="42" t="s">
        <v>514</v>
      </c>
      <c r="E465" s="42" t="s">
        <v>8</v>
      </c>
      <c r="F465" s="42" t="s">
        <v>9</v>
      </c>
      <c r="G465" s="42" t="s">
        <v>10</v>
      </c>
      <c r="H465" s="42" t="s">
        <v>8</v>
      </c>
      <c r="I465" s="42" t="s">
        <v>9</v>
      </c>
      <c r="J465" s="42" t="s">
        <v>10</v>
      </c>
    </row>
    <row r="466" spans="1:10" x14ac:dyDescent="0.2">
      <c r="A466" s="154" t="s">
        <v>527</v>
      </c>
      <c r="B466" s="23" t="s">
        <v>12</v>
      </c>
      <c r="C466" s="155" t="s">
        <v>528</v>
      </c>
      <c r="D466" s="94">
        <v>1.04</v>
      </c>
      <c r="E466" s="156">
        <v>72989621779</v>
      </c>
      <c r="F466" s="94">
        <f t="shared" ref="F466:F472" si="39">G466*D466/100+0.15</f>
        <v>5.1420000000000012</v>
      </c>
      <c r="G466" s="96">
        <v>480</v>
      </c>
      <c r="H466" s="156">
        <v>72989621769</v>
      </c>
      <c r="I466" s="94">
        <f>J466*D466/100</f>
        <v>1.9864000000000002</v>
      </c>
      <c r="J466" s="96">
        <v>191</v>
      </c>
    </row>
    <row r="467" spans="1:10" x14ac:dyDescent="0.2">
      <c r="A467" s="154" t="s">
        <v>529</v>
      </c>
      <c r="B467" s="23" t="s">
        <v>12</v>
      </c>
      <c r="C467" s="155" t="s">
        <v>530</v>
      </c>
      <c r="D467" s="94">
        <v>1.036</v>
      </c>
      <c r="E467" s="156">
        <v>72989621778</v>
      </c>
      <c r="F467" s="94">
        <f t="shared" si="39"/>
        <v>5.1228000000000007</v>
      </c>
      <c r="G467" s="96">
        <v>480</v>
      </c>
      <c r="H467" s="156">
        <v>72989621768</v>
      </c>
      <c r="I467" s="94">
        <f t="shared" ref="I467:I472" si="40">J467*D467/100</f>
        <v>2.0098400000000001</v>
      </c>
      <c r="J467" s="96">
        <v>194</v>
      </c>
    </row>
    <row r="468" spans="1:10" x14ac:dyDescent="0.2">
      <c r="A468" s="154" t="s">
        <v>531</v>
      </c>
      <c r="B468" s="23" t="s">
        <v>16</v>
      </c>
      <c r="C468" s="155" t="s">
        <v>532</v>
      </c>
      <c r="D468" s="94">
        <v>1.95</v>
      </c>
      <c r="E468" s="156">
        <v>72989621780</v>
      </c>
      <c r="F468" s="94">
        <f t="shared" si="39"/>
        <v>5.1225000000000005</v>
      </c>
      <c r="G468" s="96">
        <v>255</v>
      </c>
      <c r="H468" s="156">
        <v>72989621770</v>
      </c>
      <c r="I468" s="94">
        <f t="shared" si="40"/>
        <v>1.9890000000000001</v>
      </c>
      <c r="J468" s="96">
        <v>102</v>
      </c>
    </row>
    <row r="469" spans="1:10" x14ac:dyDescent="0.2">
      <c r="A469" s="154" t="s">
        <v>533</v>
      </c>
      <c r="B469" s="23" t="s">
        <v>16</v>
      </c>
      <c r="C469" s="155" t="s">
        <v>530</v>
      </c>
      <c r="D469" s="94">
        <v>1.93</v>
      </c>
      <c r="E469" s="156">
        <v>72989621784</v>
      </c>
      <c r="F469" s="94">
        <f t="shared" si="39"/>
        <v>5.0715000000000003</v>
      </c>
      <c r="G469" s="96">
        <v>255</v>
      </c>
      <c r="H469" s="156">
        <v>72989621774</v>
      </c>
      <c r="I469" s="94">
        <f t="shared" si="40"/>
        <v>1.9493</v>
      </c>
      <c r="J469" s="96">
        <v>101</v>
      </c>
    </row>
    <row r="470" spans="1:10" x14ac:dyDescent="0.2">
      <c r="A470" s="154" t="s">
        <v>534</v>
      </c>
      <c r="B470" s="23" t="s">
        <v>20</v>
      </c>
      <c r="C470" s="155" t="s">
        <v>535</v>
      </c>
      <c r="D470" s="94">
        <v>1.72</v>
      </c>
      <c r="E470" s="156">
        <v>72989621781</v>
      </c>
      <c r="F470" s="94">
        <f t="shared" si="39"/>
        <v>5.1380000000000008</v>
      </c>
      <c r="G470" s="96">
        <v>290</v>
      </c>
      <c r="H470" s="156">
        <v>72989621771</v>
      </c>
      <c r="I470" s="94">
        <f t="shared" si="40"/>
        <v>1.9779999999999998</v>
      </c>
      <c r="J470" s="96">
        <v>115</v>
      </c>
    </row>
    <row r="471" spans="1:10" x14ac:dyDescent="0.2">
      <c r="A471" s="154" t="s">
        <v>536</v>
      </c>
      <c r="B471" s="23" t="s">
        <v>20</v>
      </c>
      <c r="C471" s="155" t="s">
        <v>530</v>
      </c>
      <c r="D471" s="94">
        <v>1.73</v>
      </c>
      <c r="E471" s="156">
        <v>72989621782</v>
      </c>
      <c r="F471" s="94">
        <f t="shared" si="39"/>
        <v>5.1669999999999998</v>
      </c>
      <c r="G471" s="96">
        <v>290</v>
      </c>
      <c r="H471" s="156">
        <v>72989621772</v>
      </c>
      <c r="I471" s="94">
        <f t="shared" si="40"/>
        <v>2.0068000000000001</v>
      </c>
      <c r="J471" s="96">
        <v>116</v>
      </c>
    </row>
    <row r="472" spans="1:10" x14ac:dyDescent="0.2">
      <c r="A472" s="154" t="s">
        <v>537</v>
      </c>
      <c r="B472" s="23" t="s">
        <v>20</v>
      </c>
      <c r="C472" s="155" t="s">
        <v>538</v>
      </c>
      <c r="D472" s="94">
        <v>1.718</v>
      </c>
      <c r="E472" s="156">
        <v>72989621783</v>
      </c>
      <c r="F472" s="94">
        <f t="shared" si="39"/>
        <v>5.1322000000000001</v>
      </c>
      <c r="G472" s="96">
        <v>290</v>
      </c>
      <c r="H472" s="156">
        <v>72989621773</v>
      </c>
      <c r="I472" s="94">
        <f t="shared" si="40"/>
        <v>2.0100600000000002</v>
      </c>
      <c r="J472" s="96">
        <v>117</v>
      </c>
    </row>
    <row r="473" spans="1:10" x14ac:dyDescent="0.2">
      <c r="B473" s="88"/>
      <c r="C473" s="158"/>
      <c r="D473" s="99"/>
      <c r="E473" s="145"/>
      <c r="F473" s="99"/>
      <c r="H473" s="145"/>
      <c r="I473" s="99"/>
      <c r="J473" s="119"/>
    </row>
    <row r="474" spans="1:10" x14ac:dyDescent="0.2">
      <c r="A474" s="77"/>
      <c r="B474" s="77"/>
      <c r="C474" s="77"/>
      <c r="D474" s="77"/>
      <c r="E474" s="77"/>
      <c r="F474" s="77"/>
      <c r="G474" s="77"/>
    </row>
    <row r="475" spans="1:10" ht="30" customHeight="1" x14ac:dyDescent="0.2">
      <c r="A475" s="219"/>
      <c r="B475" s="220"/>
      <c r="C475" s="220"/>
      <c r="D475" s="221"/>
      <c r="E475" s="213" t="s">
        <v>539</v>
      </c>
      <c r="F475" s="213"/>
      <c r="G475" s="213"/>
      <c r="H475" s="213"/>
      <c r="I475" s="213"/>
      <c r="J475" s="213"/>
    </row>
    <row r="476" spans="1:10" ht="30" customHeight="1" x14ac:dyDescent="0.2">
      <c r="A476" s="257"/>
      <c r="B476" s="258"/>
      <c r="C476" s="258"/>
      <c r="D476" s="269"/>
      <c r="E476" s="213"/>
      <c r="F476" s="213"/>
      <c r="G476" s="213"/>
      <c r="H476" s="213"/>
      <c r="I476" s="213"/>
      <c r="J476" s="213"/>
    </row>
    <row r="477" spans="1:10" x14ac:dyDescent="0.2">
      <c r="A477" s="217" t="s">
        <v>1</v>
      </c>
      <c r="B477" s="217"/>
      <c r="C477" s="217"/>
      <c r="D477" s="217"/>
      <c r="E477" s="217" t="s">
        <v>540</v>
      </c>
      <c r="F477" s="217"/>
      <c r="G477" s="217"/>
      <c r="H477" s="217" t="s">
        <v>541</v>
      </c>
      <c r="I477" s="217"/>
      <c r="J477" s="217"/>
    </row>
    <row r="478" spans="1:10" x14ac:dyDescent="0.2">
      <c r="A478" s="42" t="s">
        <v>4</v>
      </c>
      <c r="B478" s="42" t="s">
        <v>5</v>
      </c>
      <c r="C478" s="42" t="s">
        <v>6</v>
      </c>
      <c r="D478" s="42" t="s">
        <v>7</v>
      </c>
      <c r="E478" s="42" t="s">
        <v>8</v>
      </c>
      <c r="F478" s="42" t="s">
        <v>542</v>
      </c>
      <c r="G478" s="42" t="s">
        <v>10</v>
      </c>
      <c r="H478" s="42" t="s">
        <v>8</v>
      </c>
      <c r="I478" s="42" t="s">
        <v>542</v>
      </c>
      <c r="J478" s="42" t="s">
        <v>10</v>
      </c>
    </row>
    <row r="479" spans="1:10" x14ac:dyDescent="0.2">
      <c r="A479" s="262" t="s">
        <v>401</v>
      </c>
      <c r="B479" s="263"/>
      <c r="C479" s="263"/>
      <c r="D479" s="263"/>
      <c r="E479" s="263"/>
      <c r="F479" s="263"/>
      <c r="G479" s="263"/>
      <c r="H479" s="263"/>
      <c r="I479" s="263"/>
      <c r="J479" s="264"/>
    </row>
    <row r="480" spans="1:10" x14ac:dyDescent="0.2">
      <c r="A480" s="34" t="s">
        <v>543</v>
      </c>
      <c r="B480" s="35" t="s">
        <v>16</v>
      </c>
      <c r="C480" s="35" t="s">
        <v>17</v>
      </c>
      <c r="D480" s="37">
        <v>0.86</v>
      </c>
      <c r="E480" s="38">
        <v>72989621111</v>
      </c>
      <c r="F480" s="8">
        <f t="shared" ref="F480:F491" si="41">D480*G480/100</f>
        <v>4.9880000000000004</v>
      </c>
      <c r="G480" s="123">
        <v>580</v>
      </c>
      <c r="H480" s="98" t="s">
        <v>544</v>
      </c>
      <c r="I480" s="39">
        <f t="shared" ref="I480:I491" si="42">D480*J480/100</f>
        <v>1.9350000000000001</v>
      </c>
      <c r="J480" s="38">
        <v>225</v>
      </c>
    </row>
    <row r="481" spans="1:10" x14ac:dyDescent="0.2">
      <c r="A481" s="34" t="s">
        <v>545</v>
      </c>
      <c r="B481" s="35" t="s">
        <v>20</v>
      </c>
      <c r="C481" s="35" t="s">
        <v>21</v>
      </c>
      <c r="D481" s="37">
        <v>1.28</v>
      </c>
      <c r="E481" s="38">
        <v>72989621112</v>
      </c>
      <c r="F481" s="15">
        <f t="shared" si="41"/>
        <v>4.992</v>
      </c>
      <c r="G481" s="123">
        <v>390</v>
      </c>
      <c r="H481" s="98" t="s">
        <v>546</v>
      </c>
      <c r="I481" s="39">
        <f t="shared" si="42"/>
        <v>1.984</v>
      </c>
      <c r="J481" s="38">
        <v>155</v>
      </c>
    </row>
    <row r="482" spans="1:10" x14ac:dyDescent="0.2">
      <c r="A482" s="34" t="s">
        <v>547</v>
      </c>
      <c r="B482" s="35" t="s">
        <v>28</v>
      </c>
      <c r="C482" s="35" t="s">
        <v>29</v>
      </c>
      <c r="D482" s="37">
        <v>2.99</v>
      </c>
      <c r="E482" s="38">
        <v>72989621113</v>
      </c>
      <c r="F482" s="15">
        <f t="shared" si="41"/>
        <v>4.9335000000000004</v>
      </c>
      <c r="G482" s="123">
        <v>165</v>
      </c>
      <c r="H482" s="98" t="s">
        <v>548</v>
      </c>
      <c r="I482" s="39">
        <f t="shared" si="42"/>
        <v>1.9435000000000002</v>
      </c>
      <c r="J482" s="38">
        <v>65</v>
      </c>
    </row>
    <row r="483" spans="1:10" x14ac:dyDescent="0.2">
      <c r="A483" s="34" t="s">
        <v>549</v>
      </c>
      <c r="B483" s="35" t="s">
        <v>32</v>
      </c>
      <c r="C483" s="35" t="s">
        <v>33</v>
      </c>
      <c r="D483" s="37">
        <v>5.0999999999999996</v>
      </c>
      <c r="E483" s="38">
        <v>72989621123</v>
      </c>
      <c r="F483" s="15">
        <f t="shared" si="41"/>
        <v>4.8449999999999998</v>
      </c>
      <c r="G483" s="123">
        <v>95</v>
      </c>
      <c r="H483" s="98" t="s">
        <v>550</v>
      </c>
      <c r="I483" s="39">
        <f t="shared" si="42"/>
        <v>2.04</v>
      </c>
      <c r="J483" s="38">
        <v>40</v>
      </c>
    </row>
    <row r="484" spans="1:10" x14ac:dyDescent="0.2">
      <c r="A484" s="34" t="s">
        <v>551</v>
      </c>
      <c r="B484" s="35" t="s">
        <v>36</v>
      </c>
      <c r="C484" s="35" t="s">
        <v>37</v>
      </c>
      <c r="D484" s="37">
        <v>5.86</v>
      </c>
      <c r="E484" s="38">
        <v>72989621114</v>
      </c>
      <c r="F484" s="15">
        <f t="shared" si="41"/>
        <v>4.9809999999999999</v>
      </c>
      <c r="G484" s="123">
        <v>85</v>
      </c>
      <c r="H484" s="98" t="s">
        <v>552</v>
      </c>
      <c r="I484" s="39">
        <f t="shared" si="42"/>
        <v>2.0510000000000002</v>
      </c>
      <c r="J484" s="38">
        <v>35</v>
      </c>
    </row>
    <row r="485" spans="1:10" x14ac:dyDescent="0.2">
      <c r="A485" s="34" t="s">
        <v>553</v>
      </c>
      <c r="B485" s="35" t="s">
        <v>40</v>
      </c>
      <c r="C485" s="35" t="s">
        <v>41</v>
      </c>
      <c r="D485" s="37">
        <v>9.4499999999999993</v>
      </c>
      <c r="E485" s="38">
        <v>72989621115</v>
      </c>
      <c r="F485" s="15">
        <f t="shared" si="41"/>
        <v>4.7249999999999996</v>
      </c>
      <c r="G485" s="123">
        <v>50</v>
      </c>
      <c r="H485" s="98" t="s">
        <v>554</v>
      </c>
      <c r="I485" s="39">
        <f t="shared" si="42"/>
        <v>1.9844999999999999</v>
      </c>
      <c r="J485" s="38">
        <v>21</v>
      </c>
    </row>
    <row r="486" spans="1:10" x14ac:dyDescent="0.2">
      <c r="A486" s="34" t="s">
        <v>555</v>
      </c>
      <c r="B486" s="35" t="s">
        <v>44</v>
      </c>
      <c r="C486" s="35" t="s">
        <v>45</v>
      </c>
      <c r="D486" s="37">
        <v>15.2</v>
      </c>
      <c r="E486" s="38">
        <v>72989621116</v>
      </c>
      <c r="F486" s="15">
        <f t="shared" si="41"/>
        <v>4.8639999999999999</v>
      </c>
      <c r="G486" s="123">
        <v>32</v>
      </c>
      <c r="H486" s="98" t="s">
        <v>556</v>
      </c>
      <c r="I486" s="39">
        <f t="shared" si="42"/>
        <v>1.976</v>
      </c>
      <c r="J486" s="38">
        <v>13</v>
      </c>
    </row>
    <row r="487" spans="1:10" x14ac:dyDescent="0.2">
      <c r="A487" s="34" t="s">
        <v>557</v>
      </c>
      <c r="B487" s="38">
        <v>1</v>
      </c>
      <c r="C487" s="38">
        <v>8</v>
      </c>
      <c r="D487" s="37">
        <v>22.5</v>
      </c>
      <c r="E487" s="38">
        <v>72989621117</v>
      </c>
      <c r="F487" s="15">
        <f t="shared" si="41"/>
        <v>4.95</v>
      </c>
      <c r="G487" s="123">
        <v>22</v>
      </c>
      <c r="H487" s="98" t="s">
        <v>558</v>
      </c>
      <c r="I487" s="39">
        <f t="shared" si="42"/>
        <v>2.0249999999999999</v>
      </c>
      <c r="J487" s="38">
        <v>9</v>
      </c>
    </row>
    <row r="488" spans="1:10" x14ac:dyDescent="0.2">
      <c r="A488" s="34" t="s">
        <v>559</v>
      </c>
      <c r="B488" s="159">
        <v>1.125</v>
      </c>
      <c r="C488" s="160">
        <v>7</v>
      </c>
      <c r="D488" s="37">
        <v>35.700000000000003</v>
      </c>
      <c r="E488" s="38">
        <v>72989621118</v>
      </c>
      <c r="F488" s="15">
        <f t="shared" si="41"/>
        <v>4.9980000000000011</v>
      </c>
      <c r="G488" s="123">
        <v>14</v>
      </c>
      <c r="H488" s="98" t="s">
        <v>560</v>
      </c>
      <c r="I488" s="39">
        <f t="shared" si="42"/>
        <v>2.1420000000000003</v>
      </c>
      <c r="J488" s="38">
        <v>6</v>
      </c>
    </row>
    <row r="489" spans="1:10" x14ac:dyDescent="0.2">
      <c r="A489" s="34" t="s">
        <v>561</v>
      </c>
      <c r="B489" s="159">
        <v>1.25</v>
      </c>
      <c r="C489" s="160">
        <v>7</v>
      </c>
      <c r="D489" s="37">
        <v>47.4</v>
      </c>
      <c r="E489" s="38">
        <v>72989621119</v>
      </c>
      <c r="F489" s="15">
        <f t="shared" si="41"/>
        <v>4.74</v>
      </c>
      <c r="G489" s="123">
        <v>10</v>
      </c>
      <c r="H489" s="98" t="s">
        <v>562</v>
      </c>
      <c r="I489" s="39">
        <f t="shared" si="42"/>
        <v>1.8959999999999999</v>
      </c>
      <c r="J489" s="38">
        <v>4</v>
      </c>
    </row>
    <row r="490" spans="1:10" x14ac:dyDescent="0.2">
      <c r="A490" s="34" t="s">
        <v>563</v>
      </c>
      <c r="B490" s="159">
        <v>1.5</v>
      </c>
      <c r="C490" s="160">
        <v>6</v>
      </c>
      <c r="D490" s="37">
        <v>82.8</v>
      </c>
      <c r="E490" s="38">
        <v>72989621120</v>
      </c>
      <c r="F490" s="15">
        <f t="shared" si="41"/>
        <v>4.968</v>
      </c>
      <c r="G490" s="123">
        <v>6</v>
      </c>
      <c r="H490" s="98" t="s">
        <v>564</v>
      </c>
      <c r="I490" s="39">
        <f t="shared" si="42"/>
        <v>1.6559999999999999</v>
      </c>
      <c r="J490" s="38">
        <v>2</v>
      </c>
    </row>
    <row r="491" spans="1:10" x14ac:dyDescent="0.2">
      <c r="A491" s="34" t="s">
        <v>565</v>
      </c>
      <c r="B491" s="159">
        <v>1.75</v>
      </c>
      <c r="C491" s="160">
        <v>5</v>
      </c>
      <c r="D491" s="37">
        <v>151</v>
      </c>
      <c r="E491" s="38">
        <v>72989621121</v>
      </c>
      <c r="F491" s="22">
        <f t="shared" si="41"/>
        <v>4.53</v>
      </c>
      <c r="G491" s="123">
        <v>3</v>
      </c>
      <c r="H491" s="98" t="s">
        <v>566</v>
      </c>
      <c r="I491" s="39">
        <f t="shared" si="42"/>
        <v>1.51</v>
      </c>
      <c r="J491" s="38">
        <v>1</v>
      </c>
    </row>
    <row r="492" spans="1:10" x14ac:dyDescent="0.2">
      <c r="A492" s="265" t="s">
        <v>418</v>
      </c>
      <c r="B492" s="266"/>
      <c r="C492" s="266"/>
      <c r="D492" s="266"/>
      <c r="E492" s="266"/>
      <c r="F492" s="266"/>
      <c r="G492" s="266"/>
      <c r="H492" s="266"/>
      <c r="I492" s="266"/>
      <c r="J492" s="267"/>
    </row>
    <row r="493" spans="1:10" x14ac:dyDescent="0.2">
      <c r="A493" s="26" t="s">
        <v>567</v>
      </c>
      <c r="B493" s="27" t="s">
        <v>16</v>
      </c>
      <c r="C493" s="44" t="s">
        <v>111</v>
      </c>
      <c r="D493" s="37">
        <v>0.86</v>
      </c>
      <c r="E493" s="30">
        <v>72989621131</v>
      </c>
      <c r="F493" s="8">
        <f t="shared" ref="F493:F506" si="43">D493*G493/100</f>
        <v>4.9880000000000004</v>
      </c>
      <c r="G493" s="122">
        <v>580</v>
      </c>
      <c r="H493" s="161" t="s">
        <v>568</v>
      </c>
      <c r="I493" s="8">
        <f t="shared" ref="I493:I506" si="44">D493*J493/100</f>
        <v>1.9350000000000001</v>
      </c>
      <c r="J493" s="30">
        <v>225</v>
      </c>
    </row>
    <row r="494" spans="1:10" x14ac:dyDescent="0.2">
      <c r="A494" s="34" t="s">
        <v>569</v>
      </c>
      <c r="B494" s="35" t="s">
        <v>20</v>
      </c>
      <c r="C494" s="50" t="s">
        <v>111</v>
      </c>
      <c r="D494" s="37">
        <v>1.28</v>
      </c>
      <c r="E494" s="38">
        <v>72989621132</v>
      </c>
      <c r="F494" s="15">
        <f t="shared" si="43"/>
        <v>4.992</v>
      </c>
      <c r="G494" s="123">
        <v>390</v>
      </c>
      <c r="H494" s="75" t="s">
        <v>570</v>
      </c>
      <c r="I494" s="15">
        <f t="shared" si="44"/>
        <v>1.984</v>
      </c>
      <c r="J494" s="38">
        <v>155</v>
      </c>
    </row>
    <row r="495" spans="1:10" x14ac:dyDescent="0.2">
      <c r="A495" s="34" t="s">
        <v>571</v>
      </c>
      <c r="B495" s="35" t="s">
        <v>24</v>
      </c>
      <c r="C495" s="50" t="s">
        <v>13</v>
      </c>
      <c r="D495" s="37">
        <v>2.21</v>
      </c>
      <c r="E495" s="38">
        <v>72989621133</v>
      </c>
      <c r="F495" s="15">
        <f t="shared" si="43"/>
        <v>4.9725000000000001</v>
      </c>
      <c r="G495" s="123">
        <v>225</v>
      </c>
      <c r="H495" s="75" t="s">
        <v>572</v>
      </c>
      <c r="I495" s="15">
        <f t="shared" si="44"/>
        <v>1.9890000000000001</v>
      </c>
      <c r="J495" s="38">
        <v>90</v>
      </c>
    </row>
    <row r="496" spans="1:10" x14ac:dyDescent="0.2">
      <c r="A496" s="34" t="s">
        <v>573</v>
      </c>
      <c r="B496" s="35" t="s">
        <v>28</v>
      </c>
      <c r="C496" s="50" t="s">
        <v>13</v>
      </c>
      <c r="D496" s="37">
        <v>2.99</v>
      </c>
      <c r="E496" s="38">
        <v>72989621134</v>
      </c>
      <c r="F496" s="15">
        <f t="shared" si="43"/>
        <v>4.9335000000000004</v>
      </c>
      <c r="G496" s="123">
        <v>165</v>
      </c>
      <c r="H496" s="75" t="s">
        <v>574</v>
      </c>
      <c r="I496" s="15">
        <f t="shared" si="44"/>
        <v>1.9435000000000002</v>
      </c>
      <c r="J496" s="38">
        <v>65</v>
      </c>
    </row>
    <row r="497" spans="1:10" x14ac:dyDescent="0.2">
      <c r="A497" s="34" t="s">
        <v>575</v>
      </c>
      <c r="B497" s="35" t="s">
        <v>32</v>
      </c>
      <c r="C497" s="50" t="s">
        <v>17</v>
      </c>
      <c r="D497" s="37">
        <v>5.0999999999999996</v>
      </c>
      <c r="E497" s="38">
        <v>72989621135</v>
      </c>
      <c r="F497" s="15">
        <f t="shared" si="43"/>
        <v>4.8449999999999998</v>
      </c>
      <c r="G497" s="123">
        <v>95</v>
      </c>
      <c r="H497" s="75" t="s">
        <v>576</v>
      </c>
      <c r="I497" s="15">
        <f t="shared" si="44"/>
        <v>2.04</v>
      </c>
      <c r="J497" s="38">
        <v>40</v>
      </c>
    </row>
    <row r="498" spans="1:10" x14ac:dyDescent="0.2">
      <c r="A498" s="34" t="s">
        <v>577</v>
      </c>
      <c r="B498" s="35" t="s">
        <v>36</v>
      </c>
      <c r="C498" s="50" t="s">
        <v>17</v>
      </c>
      <c r="D498" s="37">
        <v>5.86</v>
      </c>
      <c r="E498" s="38">
        <v>72989621136</v>
      </c>
      <c r="F498" s="15">
        <f t="shared" si="43"/>
        <v>4.9809999999999999</v>
      </c>
      <c r="G498" s="123">
        <v>85</v>
      </c>
      <c r="H498" s="75" t="s">
        <v>578</v>
      </c>
      <c r="I498" s="15">
        <f t="shared" si="44"/>
        <v>2.0510000000000002</v>
      </c>
      <c r="J498" s="38">
        <v>35</v>
      </c>
    </row>
    <row r="499" spans="1:10" x14ac:dyDescent="0.2">
      <c r="A499" s="34" t="s">
        <v>579</v>
      </c>
      <c r="B499" s="35" t="s">
        <v>40</v>
      </c>
      <c r="C499" s="50" t="s">
        <v>21</v>
      </c>
      <c r="D499" s="37">
        <v>9.4499999999999993</v>
      </c>
      <c r="E499" s="38">
        <v>72989621137</v>
      </c>
      <c r="F499" s="15">
        <f t="shared" si="43"/>
        <v>4.7249999999999996</v>
      </c>
      <c r="G499" s="123">
        <v>50</v>
      </c>
      <c r="H499" s="75" t="s">
        <v>580</v>
      </c>
      <c r="I499" s="15">
        <f t="shared" si="44"/>
        <v>1.9844999999999999</v>
      </c>
      <c r="J499" s="38">
        <v>21</v>
      </c>
    </row>
    <row r="500" spans="1:10" x14ac:dyDescent="0.2">
      <c r="A500" s="34" t="s">
        <v>581</v>
      </c>
      <c r="B500" s="35" t="s">
        <v>44</v>
      </c>
      <c r="C500" s="50" t="s">
        <v>25</v>
      </c>
      <c r="D500" s="37">
        <v>15.2</v>
      </c>
      <c r="E500" s="38">
        <v>72989621138</v>
      </c>
      <c r="F500" s="15">
        <f t="shared" si="43"/>
        <v>4.8639999999999999</v>
      </c>
      <c r="G500" s="123">
        <v>32</v>
      </c>
      <c r="H500" s="75" t="s">
        <v>582</v>
      </c>
      <c r="I500" s="15">
        <f t="shared" si="44"/>
        <v>1.976</v>
      </c>
      <c r="J500" s="38">
        <v>13</v>
      </c>
    </row>
    <row r="501" spans="1:10" x14ac:dyDescent="0.2">
      <c r="A501" s="34" t="s">
        <v>583</v>
      </c>
      <c r="B501" s="38">
        <v>1</v>
      </c>
      <c r="C501" s="40">
        <v>14</v>
      </c>
      <c r="D501" s="37">
        <v>22.5</v>
      </c>
      <c r="E501" s="38">
        <v>72989621139</v>
      </c>
      <c r="F501" s="15">
        <f t="shared" si="43"/>
        <v>4.95</v>
      </c>
      <c r="G501" s="123">
        <v>22</v>
      </c>
      <c r="H501" s="75" t="s">
        <v>584</v>
      </c>
      <c r="I501" s="15">
        <f t="shared" si="44"/>
        <v>2.0249999999999999</v>
      </c>
      <c r="J501" s="38">
        <v>9</v>
      </c>
    </row>
    <row r="502" spans="1:10" x14ac:dyDescent="0.2">
      <c r="A502" s="34" t="s">
        <v>585</v>
      </c>
      <c r="B502" s="159">
        <v>1.125</v>
      </c>
      <c r="C502" s="40">
        <v>12</v>
      </c>
      <c r="D502" s="37">
        <v>35.700000000000003</v>
      </c>
      <c r="E502" s="38">
        <v>72989621140</v>
      </c>
      <c r="F502" s="15">
        <f t="shared" si="43"/>
        <v>4.9980000000000011</v>
      </c>
      <c r="G502" s="123">
        <v>14</v>
      </c>
      <c r="H502" s="75" t="s">
        <v>586</v>
      </c>
      <c r="I502" s="15">
        <f t="shared" si="44"/>
        <v>2.1420000000000003</v>
      </c>
      <c r="J502" s="38">
        <v>6</v>
      </c>
    </row>
    <row r="503" spans="1:10" x14ac:dyDescent="0.2">
      <c r="A503" s="34" t="s">
        <v>587</v>
      </c>
      <c r="B503" s="159">
        <v>1.25</v>
      </c>
      <c r="C503" s="40">
        <v>12</v>
      </c>
      <c r="D503" s="37">
        <v>47.4</v>
      </c>
      <c r="E503" s="38">
        <v>72989621141</v>
      </c>
      <c r="F503" s="15">
        <f t="shared" si="43"/>
        <v>4.74</v>
      </c>
      <c r="G503" s="123">
        <v>10</v>
      </c>
      <c r="H503" s="75" t="s">
        <v>588</v>
      </c>
      <c r="I503" s="15">
        <f t="shared" si="44"/>
        <v>1.8959999999999999</v>
      </c>
      <c r="J503" s="38">
        <v>4</v>
      </c>
    </row>
    <row r="504" spans="1:10" x14ac:dyDescent="0.2">
      <c r="A504" s="34" t="s">
        <v>589</v>
      </c>
      <c r="B504" s="159">
        <v>1.375</v>
      </c>
      <c r="C504" s="40">
        <v>12</v>
      </c>
      <c r="D504" s="37">
        <v>65.489999999999995</v>
      </c>
      <c r="E504" s="38">
        <v>72989621142</v>
      </c>
      <c r="F504" s="15">
        <f t="shared" si="43"/>
        <v>4.5842999999999998</v>
      </c>
      <c r="G504" s="123">
        <v>7</v>
      </c>
      <c r="H504" s="75" t="s">
        <v>590</v>
      </c>
      <c r="I504" s="15">
        <f t="shared" si="44"/>
        <v>1.9646999999999997</v>
      </c>
      <c r="J504" s="38">
        <v>3</v>
      </c>
    </row>
    <row r="505" spans="1:10" x14ac:dyDescent="0.2">
      <c r="A505" s="34" t="s">
        <v>591</v>
      </c>
      <c r="B505" s="159">
        <v>1.5</v>
      </c>
      <c r="C505" s="40">
        <v>12</v>
      </c>
      <c r="D505" s="37">
        <v>82.8</v>
      </c>
      <c r="E505" s="38">
        <v>72989621143</v>
      </c>
      <c r="F505" s="15">
        <f t="shared" si="43"/>
        <v>4.968</v>
      </c>
      <c r="G505" s="123">
        <v>6</v>
      </c>
      <c r="H505" s="75" t="s">
        <v>592</v>
      </c>
      <c r="I505" s="15">
        <f t="shared" si="44"/>
        <v>1.6559999999999999</v>
      </c>
      <c r="J505" s="38">
        <v>2</v>
      </c>
    </row>
    <row r="506" spans="1:10" x14ac:dyDescent="0.2">
      <c r="A506" s="139" t="s">
        <v>593</v>
      </c>
      <c r="B506" s="116">
        <v>1.75</v>
      </c>
      <c r="C506" s="110">
        <v>12</v>
      </c>
      <c r="D506" s="112">
        <v>151</v>
      </c>
      <c r="E506" s="102">
        <v>72989621144</v>
      </c>
      <c r="F506" s="22">
        <f t="shared" si="43"/>
        <v>4.53</v>
      </c>
      <c r="G506" s="124">
        <v>3</v>
      </c>
      <c r="H506" s="162" t="s">
        <v>594</v>
      </c>
      <c r="I506" s="22">
        <f t="shared" si="44"/>
        <v>1.51</v>
      </c>
      <c r="J506" s="102">
        <v>1</v>
      </c>
    </row>
    <row r="507" spans="1:10" ht="30" customHeight="1" x14ac:dyDescent="0.2">
      <c r="A507" s="199"/>
      <c r="B507" s="199"/>
      <c r="C507" s="199"/>
      <c r="D507" s="199"/>
      <c r="E507" s="213" t="s">
        <v>595</v>
      </c>
      <c r="F507" s="214"/>
      <c r="G507" s="218"/>
      <c r="H507" s="218"/>
      <c r="I507" s="218"/>
      <c r="J507" s="218"/>
    </row>
    <row r="508" spans="1:10" ht="30" customHeight="1" x14ac:dyDescent="0.2">
      <c r="A508" s="199"/>
      <c r="B508" s="199"/>
      <c r="C508" s="199"/>
      <c r="D508" s="199"/>
      <c r="E508" s="214"/>
      <c r="F508" s="214"/>
      <c r="G508" s="218"/>
      <c r="H508" s="218"/>
      <c r="I508" s="218"/>
      <c r="J508" s="218"/>
    </row>
    <row r="509" spans="1:10" x14ac:dyDescent="0.2">
      <c r="A509" s="268" t="s">
        <v>1</v>
      </c>
      <c r="B509" s="268"/>
      <c r="C509" s="268"/>
      <c r="D509" s="268"/>
      <c r="E509" s="268" t="s">
        <v>596</v>
      </c>
      <c r="F509" s="268"/>
      <c r="G509" s="268"/>
      <c r="H509" s="268" t="s">
        <v>597</v>
      </c>
      <c r="I509" s="268"/>
      <c r="J509" s="268"/>
    </row>
    <row r="510" spans="1:10" x14ac:dyDescent="0.2">
      <c r="A510" s="163" t="s">
        <v>4</v>
      </c>
      <c r="B510" s="163" t="s">
        <v>5</v>
      </c>
      <c r="C510" s="163" t="s">
        <v>6</v>
      </c>
      <c r="D510" s="163" t="s">
        <v>514</v>
      </c>
      <c r="E510" s="163" t="s">
        <v>8</v>
      </c>
      <c r="F510" s="163" t="s">
        <v>9</v>
      </c>
      <c r="G510" s="163" t="s">
        <v>10</v>
      </c>
      <c r="H510" s="163" t="s">
        <v>8</v>
      </c>
      <c r="I510" s="163" t="s">
        <v>9</v>
      </c>
      <c r="J510" s="163" t="s">
        <v>10</v>
      </c>
    </row>
    <row r="511" spans="1:10" x14ac:dyDescent="0.2">
      <c r="A511" s="164" t="s">
        <v>598</v>
      </c>
      <c r="B511" s="165" t="s">
        <v>406</v>
      </c>
      <c r="C511" s="165" t="s">
        <v>407</v>
      </c>
      <c r="D511" s="166">
        <v>0.76</v>
      </c>
      <c r="E511" s="167">
        <v>72989621358</v>
      </c>
      <c r="F511" s="166">
        <v>3.952</v>
      </c>
      <c r="G511" s="167">
        <v>520</v>
      </c>
      <c r="H511" s="167">
        <v>72989621360</v>
      </c>
      <c r="I511" s="166">
        <v>1.976</v>
      </c>
      <c r="J511" s="168">
        <v>260</v>
      </c>
    </row>
    <row r="512" spans="1:10" x14ac:dyDescent="0.2">
      <c r="A512" s="169" t="s">
        <v>599</v>
      </c>
      <c r="B512" s="170" t="s">
        <v>409</v>
      </c>
      <c r="C512" s="170" t="s">
        <v>407</v>
      </c>
      <c r="D512" s="171">
        <v>0.78</v>
      </c>
      <c r="E512" s="172">
        <v>72989621458</v>
      </c>
      <c r="F512" s="171">
        <v>4.056</v>
      </c>
      <c r="G512" s="172">
        <v>520</v>
      </c>
      <c r="H512" s="172">
        <v>72989621361</v>
      </c>
      <c r="I512" s="171">
        <v>2.028</v>
      </c>
      <c r="J512" s="173">
        <v>260</v>
      </c>
    </row>
    <row r="513" spans="1:10" x14ac:dyDescent="0.2">
      <c r="A513" s="174" t="s">
        <v>600</v>
      </c>
      <c r="B513" s="170" t="s">
        <v>411</v>
      </c>
      <c r="C513" s="170" t="s">
        <v>111</v>
      </c>
      <c r="D513" s="171">
        <v>0.78</v>
      </c>
      <c r="E513" s="175">
        <v>72989621758</v>
      </c>
      <c r="F513" s="171">
        <v>4.056</v>
      </c>
      <c r="G513" s="172">
        <v>520</v>
      </c>
      <c r="H513" s="175">
        <v>72989621362</v>
      </c>
      <c r="I513" s="171">
        <v>2.028</v>
      </c>
      <c r="J513" s="173">
        <v>260</v>
      </c>
    </row>
    <row r="514" spans="1:10" x14ac:dyDescent="0.2">
      <c r="A514" s="174" t="s">
        <v>601</v>
      </c>
      <c r="B514" s="170" t="s">
        <v>12</v>
      </c>
      <c r="C514" s="170" t="s">
        <v>13</v>
      </c>
      <c r="D514" s="171">
        <v>1.1399999999999999</v>
      </c>
      <c r="E514" s="175">
        <v>72989621008</v>
      </c>
      <c r="F514" s="171">
        <v>3.9899999999999993</v>
      </c>
      <c r="G514" s="172">
        <v>350</v>
      </c>
      <c r="H514" s="175">
        <v>72989621363</v>
      </c>
      <c r="I514" s="171">
        <v>1.9949999999999997</v>
      </c>
      <c r="J514" s="173">
        <v>175</v>
      </c>
    </row>
    <row r="515" spans="1:10" x14ac:dyDescent="0.2">
      <c r="A515" s="174" t="s">
        <v>602</v>
      </c>
      <c r="B515" s="170" t="s">
        <v>16</v>
      </c>
      <c r="C515" s="170" t="s">
        <v>17</v>
      </c>
      <c r="D515" s="171">
        <v>1.73</v>
      </c>
      <c r="E515" s="175">
        <v>72989621108</v>
      </c>
      <c r="F515" s="171">
        <v>3.9789999999999996</v>
      </c>
      <c r="G515" s="172">
        <v>230</v>
      </c>
      <c r="H515" s="175">
        <v>72989621364</v>
      </c>
      <c r="I515" s="171">
        <v>1.9894999999999998</v>
      </c>
      <c r="J515" s="173">
        <v>115</v>
      </c>
    </row>
    <row r="516" spans="1:10" x14ac:dyDescent="0.2">
      <c r="A516" s="174" t="s">
        <v>603</v>
      </c>
      <c r="B516" s="170" t="s">
        <v>20</v>
      </c>
      <c r="C516" s="170" t="s">
        <v>21</v>
      </c>
      <c r="D516" s="171">
        <v>3.06</v>
      </c>
      <c r="E516" s="175">
        <v>72989621208</v>
      </c>
      <c r="F516" s="171">
        <v>3.9780000000000002</v>
      </c>
      <c r="G516" s="172">
        <v>130</v>
      </c>
      <c r="H516" s="175">
        <v>72989621365</v>
      </c>
      <c r="I516" s="171">
        <v>1.9890000000000001</v>
      </c>
      <c r="J516" s="173">
        <v>65</v>
      </c>
    </row>
    <row r="517" spans="1:10" x14ac:dyDescent="0.2">
      <c r="A517" s="174" t="s">
        <v>604</v>
      </c>
      <c r="B517" s="170" t="s">
        <v>24</v>
      </c>
      <c r="C517" s="170" t="s">
        <v>25</v>
      </c>
      <c r="D517" s="171">
        <v>7.75</v>
      </c>
      <c r="E517" s="175">
        <v>72989621308</v>
      </c>
      <c r="F517" s="171">
        <v>4.03</v>
      </c>
      <c r="G517" s="172">
        <v>52</v>
      </c>
      <c r="H517" s="175">
        <v>72989621366</v>
      </c>
      <c r="I517" s="171">
        <v>2.0150000000000001</v>
      </c>
      <c r="J517" s="173">
        <v>26</v>
      </c>
    </row>
    <row r="518" spans="1:10" x14ac:dyDescent="0.2">
      <c r="A518" s="176" t="s">
        <v>605</v>
      </c>
      <c r="B518" s="177" t="s">
        <v>28</v>
      </c>
      <c r="C518" s="177" t="s">
        <v>29</v>
      </c>
      <c r="D518" s="178">
        <v>7.22</v>
      </c>
      <c r="E518" s="179">
        <v>72989621408</v>
      </c>
      <c r="F518" s="178">
        <v>3.9709999999999996</v>
      </c>
      <c r="G518" s="180">
        <v>55</v>
      </c>
      <c r="H518" s="179">
        <v>72989621367</v>
      </c>
      <c r="I518" s="178">
        <v>2.0215999999999998</v>
      </c>
      <c r="J518" s="181">
        <v>28</v>
      </c>
    </row>
    <row r="519" spans="1:10" x14ac:dyDescent="0.2">
      <c r="A519" s="77"/>
      <c r="B519" s="77"/>
      <c r="C519" s="77"/>
      <c r="D519" s="77"/>
      <c r="E519" s="77"/>
      <c r="F519" s="77"/>
      <c r="G519" s="77"/>
    </row>
    <row r="520" spans="1:10" ht="20.100000000000001" customHeight="1" x14ac:dyDescent="0.2">
      <c r="A520" s="199"/>
      <c r="B520" s="199"/>
      <c r="C520" s="199"/>
      <c r="D520" s="199"/>
      <c r="E520" s="213" t="s">
        <v>606</v>
      </c>
      <c r="F520" s="214"/>
      <c r="G520" s="218"/>
      <c r="H520" s="218"/>
      <c r="I520" s="218"/>
      <c r="J520" s="218"/>
    </row>
    <row r="521" spans="1:10" ht="20.100000000000001" customHeight="1" x14ac:dyDescent="0.2">
      <c r="A521" s="199"/>
      <c r="B521" s="199"/>
      <c r="C521" s="199"/>
      <c r="D521" s="199"/>
      <c r="E521" s="214"/>
      <c r="F521" s="214"/>
      <c r="G521" s="218"/>
      <c r="H521" s="218"/>
      <c r="I521" s="218"/>
      <c r="J521" s="218"/>
    </row>
    <row r="522" spans="1:10" ht="20.100000000000001" customHeight="1" x14ac:dyDescent="0.2">
      <c r="A522" s="199"/>
      <c r="B522" s="199"/>
      <c r="C522" s="199"/>
      <c r="D522" s="199"/>
      <c r="E522" s="214"/>
      <c r="F522" s="214"/>
      <c r="G522" s="218"/>
      <c r="H522" s="218"/>
      <c r="I522" s="218"/>
      <c r="J522" s="218"/>
    </row>
    <row r="523" spans="1:10" x14ac:dyDescent="0.2">
      <c r="A523" s="240" t="s">
        <v>1</v>
      </c>
      <c r="B523" s="240"/>
      <c r="C523" s="240"/>
      <c r="D523" s="240"/>
      <c r="E523" s="240" t="s">
        <v>399</v>
      </c>
      <c r="F523" s="240"/>
      <c r="G523" s="240"/>
      <c r="H523" s="240"/>
      <c r="I523" s="240"/>
      <c r="J523" s="240"/>
    </row>
    <row r="524" spans="1:10" x14ac:dyDescent="0.2">
      <c r="A524" s="42" t="s">
        <v>4</v>
      </c>
      <c r="B524" s="42" t="s">
        <v>5</v>
      </c>
      <c r="C524" s="42" t="s">
        <v>6</v>
      </c>
      <c r="D524" s="42" t="s">
        <v>514</v>
      </c>
      <c r="E524" s="42" t="s">
        <v>8</v>
      </c>
      <c r="F524" s="24" t="s">
        <v>9</v>
      </c>
      <c r="G524" s="42" t="s">
        <v>10</v>
      </c>
      <c r="H524" s="42"/>
      <c r="I524" s="42"/>
      <c r="J524" s="42"/>
    </row>
    <row r="525" spans="1:10" x14ac:dyDescent="0.2">
      <c r="A525" s="34" t="s">
        <v>607</v>
      </c>
      <c r="B525" s="35" t="s">
        <v>12</v>
      </c>
      <c r="C525" s="35" t="s">
        <v>13</v>
      </c>
      <c r="D525" s="37">
        <v>17.32</v>
      </c>
      <c r="E525" s="53">
        <v>72989611755</v>
      </c>
      <c r="F525" s="45">
        <f>G525*D525/100</f>
        <v>0.69279999999999997</v>
      </c>
      <c r="G525" s="30">
        <v>4</v>
      </c>
      <c r="H525" s="30"/>
      <c r="I525" s="29"/>
      <c r="J525" s="38"/>
    </row>
    <row r="526" spans="1:10" x14ac:dyDescent="0.2">
      <c r="A526" s="34" t="s">
        <v>608</v>
      </c>
      <c r="B526" s="35" t="s">
        <v>16</v>
      </c>
      <c r="C526" s="35" t="s">
        <v>17</v>
      </c>
      <c r="D526" s="37">
        <v>16.84</v>
      </c>
      <c r="E526" s="53">
        <v>72989611756</v>
      </c>
      <c r="F526" s="51">
        <f t="shared" ref="F526:F531" si="45">G526*D526/100</f>
        <v>0.67359999999999998</v>
      </c>
      <c r="G526" s="38">
        <v>4</v>
      </c>
      <c r="H526" s="38"/>
      <c r="I526" s="37"/>
      <c r="J526" s="38"/>
    </row>
    <row r="527" spans="1:10" x14ac:dyDescent="0.2">
      <c r="A527" s="49" t="s">
        <v>609</v>
      </c>
      <c r="B527" s="35" t="s">
        <v>20</v>
      </c>
      <c r="C527" s="35" t="s">
        <v>21</v>
      </c>
      <c r="D527" s="37">
        <v>25</v>
      </c>
      <c r="E527" s="13">
        <v>72989611757</v>
      </c>
      <c r="F527" s="51">
        <f t="shared" si="45"/>
        <v>1</v>
      </c>
      <c r="G527" s="38">
        <v>4</v>
      </c>
      <c r="H527" s="105"/>
      <c r="I527" s="37"/>
      <c r="J527" s="38"/>
    </row>
    <row r="528" spans="1:10" x14ac:dyDescent="0.2">
      <c r="A528" s="49" t="s">
        <v>610</v>
      </c>
      <c r="B528" s="35" t="s">
        <v>24</v>
      </c>
      <c r="C528" s="35" t="s">
        <v>25</v>
      </c>
      <c r="D528" s="37">
        <v>24.52</v>
      </c>
      <c r="E528" s="13">
        <v>72989611758</v>
      </c>
      <c r="F528" s="51">
        <f t="shared" si="45"/>
        <v>0.98080000000000001</v>
      </c>
      <c r="G528" s="38">
        <v>4</v>
      </c>
      <c r="H528" s="105"/>
      <c r="I528" s="37"/>
      <c r="J528" s="38"/>
    </row>
    <row r="529" spans="1:10" x14ac:dyDescent="0.2">
      <c r="A529" s="49" t="s">
        <v>611</v>
      </c>
      <c r="B529" s="35" t="s">
        <v>28</v>
      </c>
      <c r="C529" s="35" t="s">
        <v>29</v>
      </c>
      <c r="D529" s="37">
        <v>27.08</v>
      </c>
      <c r="E529" s="13">
        <v>72989611759</v>
      </c>
      <c r="F529" s="51">
        <f t="shared" si="45"/>
        <v>1.0831999999999999</v>
      </c>
      <c r="G529" s="38">
        <v>4</v>
      </c>
      <c r="H529" s="105"/>
      <c r="I529" s="37"/>
      <c r="J529" s="38"/>
    </row>
    <row r="530" spans="1:10" x14ac:dyDescent="0.2">
      <c r="A530" s="49" t="s">
        <v>612</v>
      </c>
      <c r="B530" s="35" t="s">
        <v>36</v>
      </c>
      <c r="C530" s="35" t="s">
        <v>37</v>
      </c>
      <c r="D530" s="37">
        <v>36.72</v>
      </c>
      <c r="E530" s="13">
        <v>72989611760</v>
      </c>
      <c r="F530" s="51">
        <f t="shared" si="45"/>
        <v>1.4687999999999999</v>
      </c>
      <c r="G530" s="38">
        <v>4</v>
      </c>
      <c r="H530" s="105"/>
      <c r="I530" s="37"/>
      <c r="J530" s="38"/>
    </row>
    <row r="531" spans="1:10" x14ac:dyDescent="0.2">
      <c r="A531" s="55" t="s">
        <v>613</v>
      </c>
      <c r="B531" s="59" t="s">
        <v>40</v>
      </c>
      <c r="C531" s="59" t="s">
        <v>41</v>
      </c>
      <c r="D531" s="112">
        <v>33.36</v>
      </c>
      <c r="E531" s="20">
        <v>72989611761</v>
      </c>
      <c r="F531" s="57">
        <f t="shared" si="45"/>
        <v>1.3344</v>
      </c>
      <c r="G531" s="102">
        <v>4</v>
      </c>
      <c r="H531" s="106"/>
      <c r="I531" s="112"/>
      <c r="J531" s="102"/>
    </row>
    <row r="532" spans="1:10" ht="0.75" customHeight="1" x14ac:dyDescent="0.2"/>
    <row r="534" spans="1:10" ht="14.1" customHeight="1" x14ac:dyDescent="0.2"/>
    <row r="535" spans="1:10" x14ac:dyDescent="0.2">
      <c r="A535" s="199"/>
      <c r="B535" s="199"/>
      <c r="C535" s="199"/>
      <c r="D535" s="199"/>
      <c r="E535" s="213" t="s">
        <v>614</v>
      </c>
      <c r="F535" s="214"/>
      <c r="G535" s="218"/>
      <c r="H535" s="218"/>
      <c r="I535" s="218"/>
      <c r="J535" s="218"/>
    </row>
    <row r="536" spans="1:10" x14ac:dyDescent="0.2">
      <c r="A536" s="199"/>
      <c r="B536" s="199"/>
      <c r="C536" s="199"/>
      <c r="D536" s="199"/>
      <c r="E536" s="213"/>
      <c r="F536" s="214"/>
      <c r="G536" s="218"/>
      <c r="H536" s="218"/>
      <c r="I536" s="218"/>
      <c r="J536" s="218"/>
    </row>
    <row r="537" spans="1:10" x14ac:dyDescent="0.2">
      <c r="A537" s="199"/>
      <c r="B537" s="199"/>
      <c r="C537" s="199"/>
      <c r="D537" s="199"/>
      <c r="E537" s="213"/>
      <c r="F537" s="214"/>
      <c r="G537" s="218"/>
      <c r="H537" s="218"/>
      <c r="I537" s="218"/>
      <c r="J537" s="218"/>
    </row>
    <row r="538" spans="1:10" x14ac:dyDescent="0.2">
      <c r="A538" s="199"/>
      <c r="B538" s="199"/>
      <c r="C538" s="199"/>
      <c r="D538" s="199"/>
      <c r="E538" s="213"/>
      <c r="F538" s="214"/>
      <c r="G538" s="218"/>
      <c r="H538" s="218"/>
      <c r="I538" s="218"/>
      <c r="J538" s="218"/>
    </row>
    <row r="539" spans="1:10" x14ac:dyDescent="0.2">
      <c r="A539" s="199"/>
      <c r="B539" s="199"/>
      <c r="C539" s="199"/>
      <c r="D539" s="199"/>
      <c r="E539" s="213"/>
      <c r="F539" s="214"/>
      <c r="G539" s="218"/>
      <c r="H539" s="218"/>
      <c r="I539" s="218"/>
      <c r="J539" s="218"/>
    </row>
    <row r="540" spans="1:10" x14ac:dyDescent="0.2">
      <c r="A540" s="199"/>
      <c r="B540" s="199"/>
      <c r="C540" s="199"/>
      <c r="D540" s="199"/>
      <c r="E540" s="214"/>
      <c r="F540" s="214"/>
      <c r="G540" s="218"/>
      <c r="H540" s="218"/>
      <c r="I540" s="218"/>
      <c r="J540" s="218"/>
    </row>
    <row r="541" spans="1:10" x14ac:dyDescent="0.2">
      <c r="A541" s="211" t="s">
        <v>1</v>
      </c>
      <c r="B541" s="211"/>
      <c r="C541" s="211"/>
      <c r="D541" s="211"/>
      <c r="E541" s="211" t="s">
        <v>291</v>
      </c>
      <c r="F541" s="211"/>
      <c r="G541" s="211"/>
      <c r="H541" s="211" t="s">
        <v>615</v>
      </c>
      <c r="I541" s="211"/>
      <c r="J541" s="211"/>
    </row>
    <row r="542" spans="1:10" x14ac:dyDescent="0.2">
      <c r="A542" s="42" t="s">
        <v>4</v>
      </c>
      <c r="B542" s="42" t="s">
        <v>5</v>
      </c>
      <c r="C542" s="42" t="s">
        <v>616</v>
      </c>
      <c r="D542" s="42" t="s">
        <v>7</v>
      </c>
      <c r="E542" s="42" t="s">
        <v>8</v>
      </c>
      <c r="F542" s="42" t="s">
        <v>9</v>
      </c>
      <c r="G542" s="42" t="s">
        <v>10</v>
      </c>
      <c r="H542" s="42" t="s">
        <v>8</v>
      </c>
      <c r="I542" s="42" t="s">
        <v>9</v>
      </c>
      <c r="J542" s="42" t="s">
        <v>10</v>
      </c>
    </row>
    <row r="543" spans="1:10" x14ac:dyDescent="0.2">
      <c r="A543" s="3" t="s">
        <v>617</v>
      </c>
      <c r="B543" s="4" t="s">
        <v>12</v>
      </c>
      <c r="C543" s="4" t="s">
        <v>24</v>
      </c>
      <c r="D543" s="5">
        <v>0.877</v>
      </c>
      <c r="E543" s="6">
        <v>72989611725</v>
      </c>
      <c r="F543" s="8">
        <f>G543*D543/100</f>
        <v>5.0427499999999998</v>
      </c>
      <c r="G543" s="161" t="s">
        <v>618</v>
      </c>
      <c r="H543" s="6">
        <v>72989611725</v>
      </c>
      <c r="I543" s="8">
        <f>J543*D543/100</f>
        <v>3.9991199999999996</v>
      </c>
      <c r="J543" s="182" t="s">
        <v>619</v>
      </c>
    </row>
    <row r="544" spans="1:10" x14ac:dyDescent="0.2">
      <c r="A544" s="10" t="s">
        <v>620</v>
      </c>
      <c r="B544" s="11" t="s">
        <v>16</v>
      </c>
      <c r="C544" s="11" t="s">
        <v>20</v>
      </c>
      <c r="D544" s="12">
        <v>1.2589999999999999</v>
      </c>
      <c r="E544" s="13">
        <v>72989611726</v>
      </c>
      <c r="F544" s="15">
        <f>G544*D544/100</f>
        <v>5.0108199999999989</v>
      </c>
      <c r="G544" s="75" t="s">
        <v>621</v>
      </c>
      <c r="H544" s="13">
        <v>72989611726</v>
      </c>
      <c r="I544" s="15">
        <f>J544*D544/100</f>
        <v>4.0036199999999997</v>
      </c>
      <c r="J544" s="130" t="s">
        <v>622</v>
      </c>
    </row>
    <row r="545" spans="1:10" x14ac:dyDescent="0.2">
      <c r="A545" s="17" t="s">
        <v>623</v>
      </c>
      <c r="B545" s="18" t="s">
        <v>20</v>
      </c>
      <c r="C545" s="18" t="s">
        <v>24</v>
      </c>
      <c r="D545" s="19">
        <v>1.7689999999999999</v>
      </c>
      <c r="E545" s="20">
        <v>72989611727</v>
      </c>
      <c r="F545" s="22">
        <f>G545*D545/100</f>
        <v>5.0239599999999998</v>
      </c>
      <c r="G545" s="162" t="s">
        <v>624</v>
      </c>
      <c r="H545" s="20">
        <v>72989611727</v>
      </c>
      <c r="I545" s="22">
        <f>J545*D545/100</f>
        <v>3.9979399999999998</v>
      </c>
      <c r="J545" s="183" t="s">
        <v>625</v>
      </c>
    </row>
    <row r="546" spans="1:10" x14ac:dyDescent="0.2">
      <c r="A546" s="211" t="s">
        <v>1</v>
      </c>
      <c r="B546" s="211"/>
      <c r="C546" s="211"/>
      <c r="D546" s="211"/>
      <c r="E546" s="211" t="s">
        <v>352</v>
      </c>
      <c r="F546" s="211"/>
      <c r="G546" s="211"/>
      <c r="H546" s="184"/>
      <c r="I546" s="184"/>
      <c r="J546" s="184"/>
    </row>
    <row r="547" spans="1:10" x14ac:dyDescent="0.2">
      <c r="A547" s="42" t="s">
        <v>4</v>
      </c>
      <c r="B547" s="42" t="s">
        <v>5</v>
      </c>
      <c r="C547" s="42" t="s">
        <v>616</v>
      </c>
      <c r="D547" s="42" t="s">
        <v>7</v>
      </c>
      <c r="E547" s="42" t="s">
        <v>8</v>
      </c>
      <c r="F547" s="42" t="s">
        <v>9</v>
      </c>
      <c r="G547" s="42" t="s">
        <v>10</v>
      </c>
      <c r="H547" s="141"/>
      <c r="I547" s="141"/>
      <c r="J547" s="141"/>
    </row>
    <row r="548" spans="1:10" x14ac:dyDescent="0.2">
      <c r="A548" s="3" t="s">
        <v>617</v>
      </c>
      <c r="B548" s="4" t="s">
        <v>12</v>
      </c>
      <c r="C548" s="4" t="s">
        <v>24</v>
      </c>
      <c r="D548" s="5">
        <v>0.877</v>
      </c>
      <c r="E548" s="6">
        <v>72989611735</v>
      </c>
      <c r="F548" s="5">
        <f>G548*D543/100</f>
        <v>2.0171000000000001</v>
      </c>
      <c r="G548" s="182" t="s">
        <v>626</v>
      </c>
      <c r="H548" s="141"/>
      <c r="I548" s="141"/>
      <c r="J548" s="141"/>
    </row>
    <row r="549" spans="1:10" x14ac:dyDescent="0.2">
      <c r="A549" s="10" t="s">
        <v>620</v>
      </c>
      <c r="B549" s="11" t="s">
        <v>16</v>
      </c>
      <c r="C549" s="11" t="s">
        <v>20</v>
      </c>
      <c r="D549" s="12">
        <v>1.2589999999999999</v>
      </c>
      <c r="E549" s="13">
        <v>72989611736</v>
      </c>
      <c r="F549" s="12">
        <f>G549*D544/100</f>
        <v>2.0018099999999999</v>
      </c>
      <c r="G549" s="130" t="s">
        <v>627</v>
      </c>
      <c r="H549" s="141"/>
      <c r="I549" s="141"/>
      <c r="J549" s="141"/>
    </row>
    <row r="550" spans="1:10" ht="18" customHeight="1" x14ac:dyDescent="0.2">
      <c r="A550" s="17" t="s">
        <v>623</v>
      </c>
      <c r="B550" s="18" t="s">
        <v>20</v>
      </c>
      <c r="C550" s="18" t="s">
        <v>24</v>
      </c>
      <c r="D550" s="19">
        <v>1.7689999999999999</v>
      </c>
      <c r="E550" s="20">
        <v>72989611737</v>
      </c>
      <c r="F550" s="19">
        <f>G550*D545/100</f>
        <v>2.0166599999999999</v>
      </c>
      <c r="G550" s="183" t="s">
        <v>628</v>
      </c>
      <c r="H550" s="73"/>
      <c r="I550" s="73"/>
      <c r="J550" s="73"/>
    </row>
    <row r="551" spans="1:10" ht="11.25" customHeight="1" x14ac:dyDescent="0.2">
      <c r="A551" s="77"/>
      <c r="B551" s="77"/>
      <c r="C551" s="77"/>
      <c r="D551" s="77"/>
      <c r="E551" s="77"/>
      <c r="F551" s="77"/>
      <c r="G551" s="77"/>
    </row>
    <row r="552" spans="1:10" x14ac:dyDescent="0.2">
      <c r="A552" s="77"/>
      <c r="B552" s="77"/>
      <c r="C552" s="77"/>
      <c r="D552" s="77"/>
      <c r="E552" s="77"/>
      <c r="F552" s="77"/>
      <c r="G552" s="77"/>
    </row>
    <row r="553" spans="1:10" x14ac:dyDescent="0.2">
      <c r="A553" s="77"/>
      <c r="B553" s="77"/>
      <c r="C553" s="77"/>
      <c r="D553" s="77"/>
      <c r="E553" s="77"/>
      <c r="F553" s="77"/>
      <c r="G553" s="77"/>
    </row>
    <row r="554" spans="1:10" x14ac:dyDescent="0.2">
      <c r="A554" s="77"/>
      <c r="B554" s="77"/>
      <c r="C554" s="77"/>
      <c r="D554" s="77"/>
      <c r="E554" s="77"/>
      <c r="F554" s="77"/>
      <c r="G554" s="77"/>
    </row>
    <row r="555" spans="1:10" x14ac:dyDescent="0.2">
      <c r="A555" s="77"/>
      <c r="B555" s="77"/>
      <c r="C555" s="77"/>
      <c r="D555" s="77"/>
      <c r="E555" s="77"/>
      <c r="F555" s="77"/>
      <c r="G555" s="77"/>
    </row>
    <row r="556" spans="1:10" x14ac:dyDescent="0.2">
      <c r="A556" s="77"/>
      <c r="B556" s="77"/>
      <c r="C556" s="77"/>
      <c r="D556" s="77"/>
      <c r="E556" s="77"/>
      <c r="F556" s="77"/>
      <c r="G556" s="77"/>
    </row>
    <row r="557" spans="1:10" x14ac:dyDescent="0.2">
      <c r="A557" s="77"/>
      <c r="B557" s="77"/>
      <c r="C557" s="77"/>
      <c r="D557" s="77"/>
      <c r="E557" s="77"/>
      <c r="F557" s="77"/>
      <c r="G557" s="77"/>
    </row>
    <row r="558" spans="1:10" x14ac:dyDescent="0.2">
      <c r="A558" s="77"/>
      <c r="B558" s="77"/>
      <c r="C558" s="77"/>
      <c r="D558" s="77"/>
      <c r="E558" s="77"/>
      <c r="F558" s="77"/>
      <c r="G558" s="77"/>
    </row>
    <row r="559" spans="1:10" x14ac:dyDescent="0.2">
      <c r="A559" s="77"/>
      <c r="B559" s="77"/>
      <c r="C559" s="77"/>
      <c r="D559" s="77"/>
      <c r="E559" s="77"/>
      <c r="F559" s="77"/>
      <c r="G559" s="77"/>
    </row>
    <row r="560" spans="1:10" x14ac:dyDescent="0.2">
      <c r="A560" s="77"/>
      <c r="B560" s="77"/>
      <c r="C560" s="77"/>
      <c r="D560" s="77"/>
      <c r="E560" s="77"/>
      <c r="F560" s="77"/>
      <c r="G560" s="77"/>
    </row>
    <row r="561" s="77" customFormat="1" x14ac:dyDescent="0.2"/>
    <row r="562" s="77" customFormat="1" x14ac:dyDescent="0.2"/>
    <row r="563" s="77" customFormat="1" x14ac:dyDescent="0.2"/>
    <row r="564" s="77" customFormat="1" x14ac:dyDescent="0.2"/>
    <row r="565" s="77" customFormat="1" x14ac:dyDescent="0.2"/>
    <row r="566" s="77" customFormat="1" x14ac:dyDescent="0.2"/>
    <row r="567" s="77" customFormat="1" x14ac:dyDescent="0.2"/>
    <row r="568" s="77" customFormat="1" x14ac:dyDescent="0.2"/>
    <row r="569" s="77" customFormat="1" x14ac:dyDescent="0.2"/>
    <row r="570" s="77" customFormat="1" x14ac:dyDescent="0.2"/>
    <row r="571" s="77" customFormat="1" x14ac:dyDescent="0.2"/>
    <row r="572" s="77" customFormat="1" x14ac:dyDescent="0.2"/>
    <row r="573" s="77" customFormat="1" x14ac:dyDescent="0.2"/>
    <row r="574" s="77" customFormat="1" x14ac:dyDescent="0.2"/>
    <row r="575" s="77" customFormat="1" x14ac:dyDescent="0.2"/>
    <row r="576" s="77" customFormat="1" x14ac:dyDescent="0.2"/>
    <row r="577" s="77" customFormat="1" x14ac:dyDescent="0.2"/>
    <row r="578" s="77" customFormat="1" x14ac:dyDescent="0.2"/>
    <row r="579" s="77" customFormat="1" x14ac:dyDescent="0.2"/>
    <row r="580" s="77" customFormat="1" x14ac:dyDescent="0.2"/>
    <row r="581" s="77" customFormat="1" x14ac:dyDescent="0.2"/>
    <row r="582" s="77" customFormat="1" x14ac:dyDescent="0.2"/>
    <row r="583" s="77" customFormat="1" x14ac:dyDescent="0.2"/>
    <row r="584" s="77" customFormat="1" x14ac:dyDescent="0.2"/>
    <row r="585" s="77" customFormat="1" x14ac:dyDescent="0.2"/>
    <row r="586" s="77" customFormat="1" x14ac:dyDescent="0.2"/>
    <row r="587" s="77" customFormat="1" x14ac:dyDescent="0.2"/>
    <row r="588" s="77" customFormat="1" x14ac:dyDescent="0.2"/>
    <row r="589" s="77" customFormat="1" x14ac:dyDescent="0.2"/>
    <row r="590" s="77" customFormat="1" x14ac:dyDescent="0.2"/>
    <row r="591" s="77" customFormat="1" x14ac:dyDescent="0.2"/>
    <row r="592" s="77" customFormat="1" x14ac:dyDescent="0.2"/>
    <row r="593" s="77" customFormat="1" x14ac:dyDescent="0.2"/>
    <row r="594" s="77" customFormat="1" x14ac:dyDescent="0.2"/>
    <row r="595" s="77" customFormat="1" x14ac:dyDescent="0.2"/>
    <row r="596" s="77" customFormat="1" x14ac:dyDescent="0.2"/>
    <row r="597" s="77" customFormat="1" x14ac:dyDescent="0.2"/>
    <row r="598" s="77" customFormat="1" x14ac:dyDescent="0.2"/>
    <row r="599" s="77" customFormat="1" x14ac:dyDescent="0.2"/>
    <row r="600" s="77" customFormat="1" x14ac:dyDescent="0.2"/>
    <row r="601" s="77" customFormat="1" x14ac:dyDescent="0.2"/>
    <row r="602" s="77" customFormat="1" x14ac:dyDescent="0.2"/>
    <row r="603" s="77" customFormat="1" x14ac:dyDescent="0.2"/>
  </sheetData>
  <mergeCells count="185">
    <mergeCell ref="A541:D541"/>
    <mergeCell ref="E541:G541"/>
    <mergeCell ref="H541:J541"/>
    <mergeCell ref="A546:D546"/>
    <mergeCell ref="E546:G546"/>
    <mergeCell ref="A520:D522"/>
    <mergeCell ref="E520:J522"/>
    <mergeCell ref="A523:D523"/>
    <mergeCell ref="E523:G523"/>
    <mergeCell ref="H523:J523"/>
    <mergeCell ref="A535:D540"/>
    <mergeCell ref="E535:J540"/>
    <mergeCell ref="A479:J479"/>
    <mergeCell ref="A492:J492"/>
    <mergeCell ref="A507:D508"/>
    <mergeCell ref="E507:J508"/>
    <mergeCell ref="A509:D509"/>
    <mergeCell ref="E509:G509"/>
    <mergeCell ref="H509:J509"/>
    <mergeCell ref="A464:D464"/>
    <mergeCell ref="E464:G464"/>
    <mergeCell ref="H464:J464"/>
    <mergeCell ref="A475:D476"/>
    <mergeCell ref="E475:J476"/>
    <mergeCell ref="A477:D477"/>
    <mergeCell ref="E477:G477"/>
    <mergeCell ref="H477:J477"/>
    <mergeCell ref="A442:D443"/>
    <mergeCell ref="E442:J443"/>
    <mergeCell ref="A444:D444"/>
    <mergeCell ref="E444:G444"/>
    <mergeCell ref="H444:J444"/>
    <mergeCell ref="A461:D463"/>
    <mergeCell ref="E461:J463"/>
    <mergeCell ref="A413:D413"/>
    <mergeCell ref="E413:G413"/>
    <mergeCell ref="H413:J413"/>
    <mergeCell ref="A427:D429"/>
    <mergeCell ref="E427:J429"/>
    <mergeCell ref="A430:D430"/>
    <mergeCell ref="E430:G430"/>
    <mergeCell ref="H430:J430"/>
    <mergeCell ref="A385:J385"/>
    <mergeCell ref="A386:D386"/>
    <mergeCell ref="E386:G386"/>
    <mergeCell ref="H386:J386"/>
    <mergeCell ref="E398:G399"/>
    <mergeCell ref="A411:D412"/>
    <mergeCell ref="E411:J412"/>
    <mergeCell ref="A374:J374"/>
    <mergeCell ref="A375:D375"/>
    <mergeCell ref="E375:G375"/>
    <mergeCell ref="H375:J375"/>
    <mergeCell ref="A382:D384"/>
    <mergeCell ref="E382:J384"/>
    <mergeCell ref="A347:J347"/>
    <mergeCell ref="A355:J355"/>
    <mergeCell ref="A359:D361"/>
    <mergeCell ref="E359:J361"/>
    <mergeCell ref="A362:D362"/>
    <mergeCell ref="E362:G362"/>
    <mergeCell ref="H362:J362"/>
    <mergeCell ref="A336:D336"/>
    <mergeCell ref="E336:G336"/>
    <mergeCell ref="H336:J336"/>
    <mergeCell ref="A342:D344"/>
    <mergeCell ref="E342:J344"/>
    <mergeCell ref="A345:D345"/>
    <mergeCell ref="E345:G345"/>
    <mergeCell ref="H345:J345"/>
    <mergeCell ref="A321:D322"/>
    <mergeCell ref="E321:J322"/>
    <mergeCell ref="A323:D323"/>
    <mergeCell ref="E323:G323"/>
    <mergeCell ref="H323:J323"/>
    <mergeCell ref="A332:D335"/>
    <mergeCell ref="E332:J335"/>
    <mergeCell ref="A306:J306"/>
    <mergeCell ref="A309:D310"/>
    <mergeCell ref="E309:J310"/>
    <mergeCell ref="A311:D311"/>
    <mergeCell ref="E311:G311"/>
    <mergeCell ref="H311:J311"/>
    <mergeCell ref="A281:D281"/>
    <mergeCell ref="E281:G281"/>
    <mergeCell ref="H281:J281"/>
    <mergeCell ref="A292:D296"/>
    <mergeCell ref="E292:J296"/>
    <mergeCell ref="A297:D297"/>
    <mergeCell ref="E297:G297"/>
    <mergeCell ref="H297:J297"/>
    <mergeCell ref="A271:J271"/>
    <mergeCell ref="A272:D272"/>
    <mergeCell ref="E272:G272"/>
    <mergeCell ref="H272:J272"/>
    <mergeCell ref="A276:D280"/>
    <mergeCell ref="E276:J280"/>
    <mergeCell ref="A244:D244"/>
    <mergeCell ref="E244:G244"/>
    <mergeCell ref="H244:J244"/>
    <mergeCell ref="A254:D258"/>
    <mergeCell ref="E254:J258"/>
    <mergeCell ref="A259:D259"/>
    <mergeCell ref="E259:G259"/>
    <mergeCell ref="H259:J259"/>
    <mergeCell ref="A226:D230"/>
    <mergeCell ref="E226:J230"/>
    <mergeCell ref="A231:D231"/>
    <mergeCell ref="E231:G231"/>
    <mergeCell ref="H231:J231"/>
    <mergeCell ref="A243:J243"/>
    <mergeCell ref="A204:D204"/>
    <mergeCell ref="E204:G204"/>
    <mergeCell ref="H204:J204"/>
    <mergeCell ref="A216:J216"/>
    <mergeCell ref="A217:D217"/>
    <mergeCell ref="E217:G217"/>
    <mergeCell ref="H217:J217"/>
    <mergeCell ref="A174:D174"/>
    <mergeCell ref="E174:G174"/>
    <mergeCell ref="H174:J174"/>
    <mergeCell ref="A186:J186"/>
    <mergeCell ref="A199:D203"/>
    <mergeCell ref="E199:J203"/>
    <mergeCell ref="A161:J161"/>
    <mergeCell ref="A162:D162"/>
    <mergeCell ref="E162:G162"/>
    <mergeCell ref="H162:J162"/>
    <mergeCell ref="A167:J167"/>
    <mergeCell ref="A169:D173"/>
    <mergeCell ref="E169:J173"/>
    <mergeCell ref="A136:D136"/>
    <mergeCell ref="E136:J136"/>
    <mergeCell ref="A145:D149"/>
    <mergeCell ref="E145:J149"/>
    <mergeCell ref="A150:D150"/>
    <mergeCell ref="E150:G150"/>
    <mergeCell ref="H150:J150"/>
    <mergeCell ref="A122:D122"/>
    <mergeCell ref="E122:J122"/>
    <mergeCell ref="A123:D123"/>
    <mergeCell ref="E123:G123"/>
    <mergeCell ref="H123:J123"/>
    <mergeCell ref="A135:J135"/>
    <mergeCell ref="A103:D103"/>
    <mergeCell ref="E103:G103"/>
    <mergeCell ref="H103:J103"/>
    <mergeCell ref="A115:J115"/>
    <mergeCell ref="A116:D116"/>
    <mergeCell ref="E116:G116"/>
    <mergeCell ref="H116:J116"/>
    <mergeCell ref="A93:D93"/>
    <mergeCell ref="E93:J93"/>
    <mergeCell ref="A94:D94"/>
    <mergeCell ref="E94:G94"/>
    <mergeCell ref="H94:J94"/>
    <mergeCell ref="A98:D102"/>
    <mergeCell ref="E98:J102"/>
    <mergeCell ref="A68:J68"/>
    <mergeCell ref="A74:D78"/>
    <mergeCell ref="E74:J78"/>
    <mergeCell ref="A79:D79"/>
    <mergeCell ref="E79:G79"/>
    <mergeCell ref="H79:J79"/>
    <mergeCell ref="A51:D55"/>
    <mergeCell ref="E51:J55"/>
    <mergeCell ref="A56:D56"/>
    <mergeCell ref="E56:G56"/>
    <mergeCell ref="H56:J56"/>
    <mergeCell ref="A29:D29"/>
    <mergeCell ref="E29:G29"/>
    <mergeCell ref="H29:J29"/>
    <mergeCell ref="A37:J37"/>
    <mergeCell ref="A39:D42"/>
    <mergeCell ref="E39:J42"/>
    <mergeCell ref="A1:D5"/>
    <mergeCell ref="E1:J5"/>
    <mergeCell ref="A6:D6"/>
    <mergeCell ref="E6:G6"/>
    <mergeCell ref="H6:J6"/>
    <mergeCell ref="A24:D28"/>
    <mergeCell ref="E24:J28"/>
    <mergeCell ref="A43:D43"/>
    <mergeCell ref="E43:G43"/>
    <mergeCell ref="H43:J43"/>
  </mergeCells>
  <printOptions horizontalCentered="1"/>
  <pageMargins left="0.5" right="0.5" top="1" bottom="0.5" header="0.25" footer="0.25"/>
  <pageSetup orientation="portrait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NUTS</vt:lpstr>
      <vt:lpstr>NUTS!Print_Area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bennett</dc:creator>
  <cp:lastModifiedBy>jesse bennett</cp:lastModifiedBy>
  <cp:lastPrinted>2023-10-25T18:19:50Z</cp:lastPrinted>
  <dcterms:created xsi:type="dcterms:W3CDTF">2023-10-25T17:49:42Z</dcterms:created>
  <dcterms:modified xsi:type="dcterms:W3CDTF">2023-10-25T18:22:14Z</dcterms:modified>
</cp:coreProperties>
</file>