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d15c7390005f1b6/Documents/01-1AND1 WEB FILES/CATALOG-2023-HEX BOLTS/GRADE 5/"/>
    </mc:Choice>
  </mc:AlternateContent>
  <xr:revisionPtr revIDLastSave="0" documentId="8_{EA521272-585E-4DD6-BB7B-BA573EBF0D28}" xr6:coauthVersionLast="47" xr6:coauthVersionMax="47" xr10:uidLastSave="{00000000-0000-0000-0000-000000000000}"/>
  <bookViews>
    <workbookView xWindow="390" yWindow="1110" windowWidth="23055" windowHeight="14880" xr2:uid="{BC418BEF-A292-4BC9-9FA9-FA23060C5B1E}"/>
  </bookViews>
  <sheets>
    <sheet name="NC Grade 5" sheetId="1" r:id="rId1"/>
  </sheets>
  <definedNames>
    <definedName name="_xlnm.Print_Titles" localSheetId="0">'NC Grade 5'!$1:$7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1" i="1" l="1"/>
  <c r="F251" i="1"/>
  <c r="I250" i="1"/>
  <c r="F250" i="1"/>
  <c r="I249" i="1"/>
  <c r="F249" i="1"/>
  <c r="I248" i="1"/>
  <c r="F248" i="1"/>
  <c r="I247" i="1"/>
  <c r="F247" i="1"/>
  <c r="I246" i="1"/>
  <c r="F246" i="1"/>
  <c r="I245" i="1"/>
  <c r="F245" i="1"/>
  <c r="I244" i="1"/>
  <c r="F244" i="1"/>
  <c r="I243" i="1"/>
  <c r="F243" i="1"/>
  <c r="I242" i="1"/>
  <c r="F242" i="1"/>
  <c r="I241" i="1"/>
  <c r="F241" i="1"/>
  <c r="I240" i="1"/>
  <c r="F240" i="1"/>
  <c r="I239" i="1"/>
  <c r="F239" i="1"/>
  <c r="I238" i="1"/>
  <c r="F238" i="1"/>
  <c r="I237" i="1"/>
  <c r="F237" i="1"/>
  <c r="I236" i="1"/>
  <c r="F236" i="1"/>
  <c r="I235" i="1"/>
  <c r="F235" i="1"/>
  <c r="I234" i="1"/>
  <c r="F234" i="1"/>
  <c r="I233" i="1"/>
  <c r="F233" i="1"/>
  <c r="I232" i="1"/>
  <c r="F232" i="1"/>
  <c r="I231" i="1"/>
  <c r="F231" i="1"/>
  <c r="I230" i="1"/>
  <c r="F230" i="1"/>
  <c r="I229" i="1"/>
  <c r="F229" i="1"/>
  <c r="I228" i="1"/>
  <c r="F228" i="1"/>
  <c r="I227" i="1"/>
  <c r="F227" i="1"/>
  <c r="I226" i="1"/>
  <c r="F226" i="1"/>
  <c r="I225" i="1"/>
  <c r="F225" i="1"/>
  <c r="I224" i="1"/>
  <c r="F224" i="1"/>
  <c r="I223" i="1"/>
  <c r="F223" i="1"/>
  <c r="I222" i="1"/>
  <c r="F222" i="1"/>
  <c r="F221" i="1"/>
  <c r="I220" i="1"/>
  <c r="F220" i="1"/>
  <c r="F219" i="1"/>
  <c r="I218" i="1"/>
  <c r="F218" i="1"/>
  <c r="I217" i="1"/>
  <c r="F217" i="1"/>
  <c r="I216" i="1"/>
  <c r="F216" i="1"/>
  <c r="I215" i="1"/>
  <c r="F215" i="1"/>
  <c r="I214" i="1"/>
  <c r="F214" i="1"/>
  <c r="I213" i="1"/>
  <c r="F213" i="1"/>
  <c r="I212" i="1"/>
  <c r="F212" i="1"/>
  <c r="I211" i="1"/>
  <c r="F211" i="1"/>
  <c r="I210" i="1"/>
  <c r="F210" i="1"/>
  <c r="I209" i="1"/>
  <c r="F209" i="1"/>
  <c r="I208" i="1"/>
  <c r="F208" i="1"/>
  <c r="I207" i="1"/>
  <c r="F207" i="1"/>
  <c r="I206" i="1"/>
  <c r="F206" i="1"/>
  <c r="I205" i="1"/>
  <c r="F205" i="1"/>
  <c r="I204" i="1"/>
  <c r="F204" i="1"/>
  <c r="I203" i="1"/>
  <c r="F203" i="1"/>
  <c r="I202" i="1"/>
  <c r="F202" i="1"/>
  <c r="I201" i="1"/>
  <c r="F201" i="1"/>
  <c r="I200" i="1"/>
  <c r="F200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I192" i="1"/>
  <c r="F192" i="1"/>
  <c r="I191" i="1"/>
  <c r="F191" i="1"/>
  <c r="I190" i="1"/>
  <c r="F190" i="1"/>
  <c r="I189" i="1"/>
  <c r="F189" i="1"/>
  <c r="I188" i="1"/>
  <c r="F188" i="1"/>
  <c r="I187" i="1"/>
  <c r="F187" i="1"/>
  <c r="F186" i="1"/>
  <c r="I185" i="1"/>
  <c r="F185" i="1"/>
  <c r="I184" i="1"/>
  <c r="F184" i="1"/>
  <c r="I183" i="1"/>
  <c r="F183" i="1"/>
  <c r="I182" i="1"/>
  <c r="F182" i="1"/>
  <c r="I181" i="1"/>
  <c r="F181" i="1"/>
  <c r="I180" i="1"/>
  <c r="F180" i="1"/>
  <c r="I179" i="1"/>
  <c r="F179" i="1"/>
  <c r="I178" i="1"/>
  <c r="F178" i="1"/>
  <c r="I177" i="1"/>
  <c r="F177" i="1"/>
  <c r="I176" i="1"/>
  <c r="F176" i="1"/>
  <c r="I175" i="1"/>
  <c r="F175" i="1"/>
  <c r="I174" i="1"/>
  <c r="F174" i="1"/>
  <c r="I173" i="1"/>
  <c r="F173" i="1"/>
  <c r="I172" i="1"/>
  <c r="F172" i="1"/>
  <c r="I171" i="1"/>
  <c r="F171" i="1"/>
  <c r="I170" i="1"/>
  <c r="F170" i="1"/>
  <c r="I169" i="1"/>
  <c r="F169" i="1"/>
  <c r="I168" i="1"/>
  <c r="F168" i="1"/>
  <c r="I167" i="1"/>
  <c r="F167" i="1"/>
  <c r="I166" i="1"/>
  <c r="F166" i="1"/>
  <c r="I165" i="1"/>
  <c r="F165" i="1"/>
  <c r="I164" i="1"/>
  <c r="F164" i="1"/>
  <c r="I163" i="1"/>
  <c r="F163" i="1"/>
  <c r="I162" i="1"/>
  <c r="F162" i="1"/>
  <c r="I161" i="1"/>
  <c r="F161" i="1"/>
  <c r="I160" i="1"/>
  <c r="F160" i="1"/>
  <c r="I159" i="1"/>
  <c r="F159" i="1"/>
  <c r="I158" i="1"/>
  <c r="F158" i="1"/>
  <c r="I157" i="1"/>
  <c r="F157" i="1"/>
  <c r="I156" i="1"/>
  <c r="F156" i="1"/>
  <c r="I155" i="1"/>
  <c r="F155" i="1"/>
  <c r="I154" i="1"/>
  <c r="F154" i="1"/>
  <c r="I153" i="1"/>
  <c r="F153" i="1"/>
  <c r="I152" i="1"/>
  <c r="F152" i="1"/>
  <c r="I151" i="1"/>
  <c r="F151" i="1"/>
  <c r="I150" i="1"/>
  <c r="F150" i="1"/>
  <c r="I149" i="1"/>
  <c r="F149" i="1"/>
  <c r="I148" i="1"/>
  <c r="F148" i="1"/>
  <c r="I147" i="1"/>
  <c r="F147" i="1"/>
  <c r="I146" i="1"/>
  <c r="F146" i="1"/>
  <c r="I145" i="1"/>
  <c r="F145" i="1"/>
  <c r="I144" i="1"/>
  <c r="F144" i="1"/>
  <c r="I143" i="1"/>
  <c r="F143" i="1"/>
  <c r="I142" i="1"/>
  <c r="F142" i="1"/>
  <c r="I141" i="1"/>
  <c r="F141" i="1"/>
  <c r="I140" i="1"/>
  <c r="F140" i="1"/>
  <c r="I139" i="1"/>
  <c r="F139" i="1"/>
  <c r="I138" i="1"/>
  <c r="F138" i="1"/>
  <c r="I137" i="1"/>
  <c r="F137" i="1"/>
  <c r="I136" i="1"/>
  <c r="F136" i="1"/>
  <c r="I135" i="1"/>
  <c r="F135" i="1"/>
  <c r="I134" i="1"/>
  <c r="F134" i="1"/>
  <c r="I133" i="1"/>
  <c r="F133" i="1"/>
  <c r="I132" i="1"/>
  <c r="F132" i="1"/>
  <c r="I131" i="1"/>
  <c r="F131" i="1"/>
  <c r="I130" i="1"/>
  <c r="F130" i="1"/>
  <c r="I129" i="1"/>
  <c r="F129" i="1"/>
  <c r="I128" i="1"/>
  <c r="F128" i="1"/>
  <c r="I127" i="1"/>
  <c r="F127" i="1"/>
  <c r="F126" i="1"/>
  <c r="I125" i="1"/>
  <c r="F125" i="1"/>
  <c r="I124" i="1"/>
  <c r="F124" i="1"/>
  <c r="I123" i="1"/>
  <c r="F123" i="1"/>
  <c r="F122" i="1"/>
  <c r="I121" i="1"/>
  <c r="F121" i="1"/>
  <c r="I120" i="1"/>
  <c r="F120" i="1"/>
  <c r="I119" i="1"/>
  <c r="F119" i="1"/>
  <c r="I118" i="1"/>
  <c r="F118" i="1"/>
  <c r="I117" i="1"/>
  <c r="F117" i="1"/>
  <c r="I116" i="1"/>
  <c r="F116" i="1"/>
  <c r="I115" i="1"/>
  <c r="F115" i="1"/>
  <c r="I114" i="1"/>
  <c r="F114" i="1"/>
  <c r="I113" i="1"/>
  <c r="F113" i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F99" i="1"/>
  <c r="F98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F64" i="1"/>
  <c r="I63" i="1"/>
  <c r="F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</calcChain>
</file>

<file path=xl/sharedStrings.xml><?xml version="1.0" encoding="utf-8"?>
<sst xmlns="http://schemas.openxmlformats.org/spreadsheetml/2006/main" count="982" uniqueCount="535">
  <si>
    <r>
      <t>NC Grade 5 Hex Bolts</t>
    </r>
    <r>
      <rPr>
        <sz val="16"/>
        <rFont val="Arial"/>
        <family val="2"/>
      </rPr>
      <t xml:space="preserve">
</t>
    </r>
    <r>
      <rPr>
        <sz val="12"/>
        <rFont val="Arial"/>
        <family val="2"/>
      </rPr>
      <t>Course Thread
Plated Zinc Yellow</t>
    </r>
  </si>
  <si>
    <t>Product</t>
  </si>
  <si>
    <t>Bulk Pack (10LB)</t>
  </si>
  <si>
    <t>Bin Pack (5LB)</t>
  </si>
  <si>
    <t>Part Number</t>
  </si>
  <si>
    <t>Dia.</t>
  </si>
  <si>
    <t>Length</t>
  </si>
  <si>
    <t>Wt./100</t>
  </si>
  <si>
    <t>Barcode</t>
  </si>
  <si>
    <t>*Wt.</t>
  </si>
  <si>
    <t>*Qty</t>
  </si>
  <si>
    <t>HC5ZY25C050</t>
  </si>
  <si>
    <t>1/4</t>
  </si>
  <si>
    <t>1/2</t>
  </si>
  <si>
    <t>72989602004</t>
  </si>
  <si>
    <t>HC5ZY25C062</t>
  </si>
  <si>
    <t>5/8</t>
  </si>
  <si>
    <t>72989602005</t>
  </si>
  <si>
    <t>HC5ZY25C075</t>
  </si>
  <si>
    <t>3/4</t>
  </si>
  <si>
    <t>72989602006</t>
  </si>
  <si>
    <t>HC5ZY25C087</t>
  </si>
  <si>
    <t>7/8</t>
  </si>
  <si>
    <t>72989602007</t>
  </si>
  <si>
    <t>HC5ZY25C100</t>
  </si>
  <si>
    <t>1</t>
  </si>
  <si>
    <t>72989602008</t>
  </si>
  <si>
    <t>HC5ZY25C125</t>
  </si>
  <si>
    <t>1 1/4</t>
  </si>
  <si>
    <t>72989602009</t>
  </si>
  <si>
    <t>HC5ZY25C150</t>
  </si>
  <si>
    <t>1 1/2</t>
  </si>
  <si>
    <t>72989602010</t>
  </si>
  <si>
    <t>HC5ZY25C175</t>
  </si>
  <si>
    <t>1 3/4</t>
  </si>
  <si>
    <t>72989602011</t>
  </si>
  <si>
    <t>HC5ZY25C200</t>
  </si>
  <si>
    <t>2</t>
  </si>
  <si>
    <t>72989602012</t>
  </si>
  <si>
    <t>HC5ZY25C225</t>
  </si>
  <si>
    <t>2 1/4</t>
  </si>
  <si>
    <t>72989602013</t>
  </si>
  <si>
    <t>HC5ZY25C250</t>
  </si>
  <si>
    <t>2 1/2</t>
  </si>
  <si>
    <t>72989602014</t>
  </si>
  <si>
    <t>HC5ZY25C275</t>
  </si>
  <si>
    <t>2 3/4</t>
  </si>
  <si>
    <t>72989602015</t>
  </si>
  <si>
    <t>HC5ZY25C300</t>
  </si>
  <si>
    <t>3</t>
  </si>
  <si>
    <t>72989602016</t>
  </si>
  <si>
    <t>HC5ZY25C325</t>
  </si>
  <si>
    <t>3 1/4</t>
  </si>
  <si>
    <t>72989602017</t>
  </si>
  <si>
    <t>HC5ZY25C350</t>
  </si>
  <si>
    <t>3 1/2</t>
  </si>
  <si>
    <t>72989602018</t>
  </si>
  <si>
    <t>HC5ZY25C400</t>
  </si>
  <si>
    <t>4</t>
  </si>
  <si>
    <t>72989602020</t>
  </si>
  <si>
    <t>HC5ZY25C450</t>
  </si>
  <si>
    <t>4 1/2</t>
  </si>
  <si>
    <t>72989602021</t>
  </si>
  <si>
    <t>HC5ZY25C500</t>
  </si>
  <si>
    <t>5</t>
  </si>
  <si>
    <t>72989602022</t>
  </si>
  <si>
    <t>HC5ZY25C550</t>
  </si>
  <si>
    <t>5 1/2</t>
  </si>
  <si>
    <t>72989602023</t>
  </si>
  <si>
    <t>HC5ZY25C600</t>
  </si>
  <si>
    <t>6</t>
  </si>
  <si>
    <t>72989602024</t>
  </si>
  <si>
    <t>HC5ZY31C050</t>
  </si>
  <si>
    <t>5/16</t>
  </si>
  <si>
    <t>72989602104</t>
  </si>
  <si>
    <t>HC5ZY31C075</t>
  </si>
  <si>
    <t>72989602106</t>
  </si>
  <si>
    <t>HC5ZY31C087</t>
  </si>
  <si>
    <t>72989602107</t>
  </si>
  <si>
    <t>HC5ZY31C100</t>
  </si>
  <si>
    <t>72989602108</t>
  </si>
  <si>
    <t>HC5ZY31C125</t>
  </si>
  <si>
    <t>72989602109</t>
  </si>
  <si>
    <t>HC5ZY31C150</t>
  </si>
  <si>
    <t>72989602110</t>
  </si>
  <si>
    <t>HC5ZY31C175</t>
  </si>
  <si>
    <t>72989602111</t>
  </si>
  <si>
    <t>HC5ZY31C200</t>
  </si>
  <si>
    <t>72989602112</t>
  </si>
  <si>
    <t>HC5ZY31C225</t>
  </si>
  <si>
    <t>72989602113</t>
  </si>
  <si>
    <t>HC5ZY31C250</t>
  </si>
  <si>
    <t>72989602114</t>
  </si>
  <si>
    <t>HC5ZY31C275</t>
  </si>
  <si>
    <t>72989602115</t>
  </si>
  <si>
    <t>HC5ZY31C300</t>
  </si>
  <si>
    <t>72989602116</t>
  </si>
  <si>
    <t>HC5ZY31C325</t>
  </si>
  <si>
    <t>72989602117</t>
  </si>
  <si>
    <t>HC5ZY31C350</t>
  </si>
  <si>
    <t>72989602118</t>
  </si>
  <si>
    <t>HC5ZY31C375</t>
  </si>
  <si>
    <t>3 3/4</t>
  </si>
  <si>
    <t>72989602119</t>
  </si>
  <si>
    <t>HC5ZY31C400</t>
  </si>
  <si>
    <t>72989602120</t>
  </si>
  <si>
    <t>HC5ZY31C450</t>
  </si>
  <si>
    <t>72989602121</t>
  </si>
  <si>
    <t>HC5ZY31C500</t>
  </si>
  <si>
    <t>72989602122</t>
  </si>
  <si>
    <t>HC5ZY31C550</t>
  </si>
  <si>
    <t>72989602123</t>
  </si>
  <si>
    <t>HC5ZY31C600</t>
  </si>
  <si>
    <t>72989602124</t>
  </si>
  <si>
    <t>HC5ZY31C650</t>
  </si>
  <si>
    <t>6 1/2</t>
  </si>
  <si>
    <t>72989602125</t>
  </si>
  <si>
    <t>HC5ZY31C700</t>
  </si>
  <si>
    <t>7</t>
  </si>
  <si>
    <t>72989602126</t>
  </si>
  <si>
    <t>HC5ZY31C800</t>
  </si>
  <si>
    <t>8</t>
  </si>
  <si>
    <t>72989602128</t>
  </si>
  <si>
    <t>HC5ZY37C050</t>
  </si>
  <si>
    <t>3/8</t>
  </si>
  <si>
    <t>72989602204</t>
  </si>
  <si>
    <t>HC5ZY37C075</t>
  </si>
  <si>
    <t>72989602206</t>
  </si>
  <si>
    <t>HC5ZY37C100</t>
  </si>
  <si>
    <t>72989602208</t>
  </si>
  <si>
    <t>HC5ZY37C125</t>
  </si>
  <si>
    <t>72989602209</t>
  </si>
  <si>
    <t>HC5ZY37C150</t>
  </si>
  <si>
    <t>72989602210</t>
  </si>
  <si>
    <t>HC5ZY37C175</t>
  </si>
  <si>
    <t>72989602211</t>
  </si>
  <si>
    <t>HC5ZY37C200</t>
  </si>
  <si>
    <t>72989602212</t>
  </si>
  <si>
    <t>HC5ZY37C225</t>
  </si>
  <si>
    <t>72989602213</t>
  </si>
  <si>
    <t>HC5ZY37C250</t>
  </si>
  <si>
    <t>72989602214</t>
  </si>
  <si>
    <t>HC5ZY37C275</t>
  </si>
  <si>
    <t>72989602215</t>
  </si>
  <si>
    <t>HC5ZY37C300</t>
  </si>
  <si>
    <t>72989602216</t>
  </si>
  <si>
    <t>HC5ZY37C325</t>
  </si>
  <si>
    <t>72989602217</t>
  </si>
  <si>
    <t>HC5ZY37C350</t>
  </si>
  <si>
    <t>72989602218</t>
  </si>
  <si>
    <t>HC5ZY37C375</t>
  </si>
  <si>
    <t>72989602219</t>
  </si>
  <si>
    <t>HC5ZY37C400</t>
  </si>
  <si>
    <t>72989602220</t>
  </si>
  <si>
    <t>HC5ZY37C450</t>
  </si>
  <si>
    <t>72989602221</t>
  </si>
  <si>
    <t>HC5ZY37C500</t>
  </si>
  <si>
    <t>72989602222</t>
  </si>
  <si>
    <t>HC5ZY37C550</t>
  </si>
  <si>
    <t>72989602223</t>
  </si>
  <si>
    <t>HC5ZY37C600</t>
  </si>
  <si>
    <t>72989602224</t>
  </si>
  <si>
    <t>HC5ZY37C650</t>
  </si>
  <si>
    <t>72989602225</t>
  </si>
  <si>
    <t>HC5ZY37C700</t>
  </si>
  <si>
    <t>72989602226</t>
  </si>
  <si>
    <t>HC5ZY37C750</t>
  </si>
  <si>
    <t>7 1/2</t>
  </si>
  <si>
    <t>72989602227</t>
  </si>
  <si>
    <t>HC5ZY37C800</t>
  </si>
  <si>
    <t>72989602228</t>
  </si>
  <si>
    <t>HC5ZY37C900</t>
  </si>
  <si>
    <t>9</t>
  </si>
  <si>
    <t>72989602230</t>
  </si>
  <si>
    <t>HC5ZY37CN1000</t>
  </si>
  <si>
    <t>10</t>
  </si>
  <si>
    <t>72989602232</t>
  </si>
  <si>
    <t>HC5ZY37CN1100</t>
  </si>
  <si>
    <t>11</t>
  </si>
  <si>
    <t>72989602234</t>
  </si>
  <si>
    <t>HC5ZY37CN1200</t>
  </si>
  <si>
    <t>12</t>
  </si>
  <si>
    <t>72989602236</t>
  </si>
  <si>
    <t>HC5ZY43C075</t>
  </si>
  <si>
    <t>7/16</t>
  </si>
  <si>
    <t>72989602306</t>
  </si>
  <si>
    <t>HC5ZY43C100</t>
  </si>
  <si>
    <t>72989602308</t>
  </si>
  <si>
    <t>HC5ZY43C125</t>
  </si>
  <si>
    <t>72989602309</t>
  </si>
  <si>
    <t>HC5ZY43C150</t>
  </si>
  <si>
    <t>72989602310</t>
  </si>
  <si>
    <t>HC5ZY43C175</t>
  </si>
  <si>
    <t>72989602311</t>
  </si>
  <si>
    <t>HC5ZY43C200</t>
  </si>
  <si>
    <t>72989602312</t>
  </si>
  <si>
    <t>HC5ZY43C225</t>
  </si>
  <si>
    <t>72989602313</t>
  </si>
  <si>
    <t>HC5ZY43C250</t>
  </si>
  <si>
    <t>72989602314</t>
  </si>
  <si>
    <t>HC5ZY43C275</t>
  </si>
  <si>
    <t>72989602315</t>
  </si>
  <si>
    <t>HC5ZY43C300</t>
  </si>
  <si>
    <t>72989602316</t>
  </si>
  <si>
    <t>HC5ZY43C325</t>
  </si>
  <si>
    <t>72989602317</t>
  </si>
  <si>
    <t>HC5ZY43C350</t>
  </si>
  <si>
    <t>72989602318</t>
  </si>
  <si>
    <t>HC5ZY43C375</t>
  </si>
  <si>
    <t>72989602319</t>
  </si>
  <si>
    <t>HC5ZY43C400</t>
  </si>
  <si>
    <t>72989602320</t>
  </si>
  <si>
    <t>HC5ZY43C450</t>
  </si>
  <si>
    <t>72989602321</t>
  </si>
  <si>
    <t>HC5ZY43C500</t>
  </si>
  <si>
    <t>72989602322</t>
  </si>
  <si>
    <t>HC5ZY43C550</t>
  </si>
  <si>
    <t>72989602323</t>
  </si>
  <si>
    <t>HC5ZY43C600</t>
  </si>
  <si>
    <t>72989602324</t>
  </si>
  <si>
    <t>HC5ZY43C650</t>
  </si>
  <si>
    <t>72989602325</t>
  </si>
  <si>
    <t>HC5ZY43C700</t>
  </si>
  <si>
    <t>72989602326</t>
  </si>
  <si>
    <r>
      <t>Limited Availability</t>
    </r>
    <r>
      <rPr>
        <sz val="9"/>
        <rFont val="Arial"/>
        <family val="2"/>
      </rPr>
      <t xml:space="preserve">
Not recommended to stock.</t>
    </r>
  </si>
  <si>
    <t>HC5ZY43C800</t>
  </si>
  <si>
    <t>72989602328</t>
  </si>
  <si>
    <t>HC5ZY43CN1000</t>
  </si>
  <si>
    <t>HC5ZY50C075</t>
  </si>
  <si>
    <t>72989602406</t>
  </si>
  <si>
    <t>HC5ZY50C100</t>
  </si>
  <si>
    <t>72989602408</t>
  </si>
  <si>
    <t>HC5ZY50C125</t>
  </si>
  <si>
    <t>72989602409</t>
  </si>
  <si>
    <t>HC5ZY50C150</t>
  </si>
  <si>
    <t>72989602410</t>
  </si>
  <si>
    <t>HC5ZY50C175</t>
  </si>
  <si>
    <t>72989602411</t>
  </si>
  <si>
    <t>HC5ZY50C200</t>
  </si>
  <si>
    <t>72989602412</t>
  </si>
  <si>
    <t>HC5ZY50C225</t>
  </si>
  <si>
    <t>72989602413</t>
  </si>
  <si>
    <t>HC5ZY50C250</t>
  </si>
  <si>
    <t>72989602414</t>
  </si>
  <si>
    <t>HC5ZY50C275</t>
  </si>
  <si>
    <t>72989602415</t>
  </si>
  <si>
    <t>HC5ZY50C300</t>
  </si>
  <si>
    <t>72989602416</t>
  </si>
  <si>
    <t>HC5ZY50C325</t>
  </si>
  <si>
    <t>72989602417</t>
  </si>
  <si>
    <t>HC5ZY50C350</t>
  </si>
  <si>
    <t>72989602418</t>
  </si>
  <si>
    <t>HC5ZY50C375</t>
  </si>
  <si>
    <t>72989602419</t>
  </si>
  <si>
    <t>HC5ZY50C400</t>
  </si>
  <si>
    <t>72989602420</t>
  </si>
  <si>
    <t>HC5ZY50C425</t>
  </si>
  <si>
    <t>4 1/4</t>
  </si>
  <si>
    <t>72989602438</t>
  </si>
  <si>
    <t>HC5ZY50C450</t>
  </si>
  <si>
    <t>72989602421</t>
  </si>
  <si>
    <t>HC5ZY50C475</t>
  </si>
  <si>
    <t>4 3/4</t>
  </si>
  <si>
    <t>72989602437</t>
  </si>
  <si>
    <t>HC5ZY50C500</t>
  </si>
  <si>
    <t>72989602422</t>
  </si>
  <si>
    <t>HC5ZY50C550</t>
  </si>
  <si>
    <t>72989602423</t>
  </si>
  <si>
    <t>HC5ZY50C600</t>
  </si>
  <si>
    <t>72989602424</t>
  </si>
  <si>
    <t>HC5ZY50C650</t>
  </si>
  <si>
    <t>72989602425</t>
  </si>
  <si>
    <t>HC5ZY50C700</t>
  </si>
  <si>
    <t>72989602426</t>
  </si>
  <si>
    <t>HC5ZY50C750</t>
  </si>
  <si>
    <t>72989602427</t>
  </si>
  <si>
    <t>HC5ZY50C800</t>
  </si>
  <si>
    <t>72989602428</t>
  </si>
  <si>
    <t>HC5ZY50C850</t>
  </si>
  <si>
    <t>8 1/2</t>
  </si>
  <si>
    <t>72989602429</t>
  </si>
  <si>
    <t>HC5ZY50C900</t>
  </si>
  <si>
    <t>72989602430</t>
  </si>
  <si>
    <t>HC5ZY50C950</t>
  </si>
  <si>
    <t>9 1/2</t>
  </si>
  <si>
    <t>72989602431</t>
  </si>
  <si>
    <t>HC5ZY50CN1000</t>
  </si>
  <si>
    <t>72989602432</t>
  </si>
  <si>
    <t>HC5ZY50CN1100</t>
  </si>
  <si>
    <t>72989602434</t>
  </si>
  <si>
    <t>HC5ZY50CN1200</t>
  </si>
  <si>
    <t>72989602436</t>
  </si>
  <si>
    <t>HC5ZY56C100</t>
  </si>
  <si>
    <t>9/16</t>
  </si>
  <si>
    <t>72989602508</t>
  </si>
  <si>
    <t>HC5ZY56C125</t>
  </si>
  <si>
    <t>72989602509</t>
  </si>
  <si>
    <t>HC5ZY56C150</t>
  </si>
  <si>
    <t>72989602510</t>
  </si>
  <si>
    <t>HC5ZY56C175</t>
  </si>
  <si>
    <t>72989602511</t>
  </si>
  <si>
    <t>HC5ZY56C200</t>
  </si>
  <si>
    <t>72989602512</t>
  </si>
  <si>
    <t>HC5ZY56C250</t>
  </si>
  <si>
    <t>72989602514</t>
  </si>
  <si>
    <t>HC5ZY56C300</t>
  </si>
  <si>
    <t>72989602516</t>
  </si>
  <si>
    <t>HC5ZY56C350</t>
  </si>
  <si>
    <t>72989602518</t>
  </si>
  <si>
    <t>HC5ZY56C400</t>
  </si>
  <si>
    <t>72989602520</t>
  </si>
  <si>
    <t>HC5ZY56C450</t>
  </si>
  <si>
    <t>72989602521</t>
  </si>
  <si>
    <t>HC5ZY56C500</t>
  </si>
  <si>
    <t>72989602522</t>
  </si>
  <si>
    <t>HC5ZY56C550</t>
  </si>
  <si>
    <t>72989602523</t>
  </si>
  <si>
    <t>HC5ZY56C600</t>
  </si>
  <si>
    <t>72989602524</t>
  </si>
  <si>
    <t>HC5ZY62C100</t>
  </si>
  <si>
    <t>72989602608</t>
  </si>
  <si>
    <t>HC5ZY62C125</t>
  </si>
  <si>
    <t>72989602609</t>
  </si>
  <si>
    <t>HC5ZY62C150</t>
  </si>
  <si>
    <t>72989602610</t>
  </si>
  <si>
    <t>HC5ZY62C175</t>
  </si>
  <si>
    <t>72989602611</t>
  </si>
  <si>
    <t>HC5ZY62C200</t>
  </si>
  <si>
    <t>72989602612</t>
  </si>
  <si>
    <t>HC5ZY62C225</t>
  </si>
  <si>
    <t>72989602613</t>
  </si>
  <si>
    <t>HC5ZY62C250</t>
  </si>
  <si>
    <t>72989602614</t>
  </si>
  <si>
    <t>HC5ZY62C275</t>
  </si>
  <si>
    <t>72989602615</t>
  </si>
  <si>
    <t>HC5ZY62C300</t>
  </si>
  <si>
    <t>72989602616</t>
  </si>
  <si>
    <t>HC5ZY62C325</t>
  </si>
  <si>
    <t>72989602617</t>
  </si>
  <si>
    <t>HC5ZY62C350</t>
  </si>
  <si>
    <t>72989602618</t>
  </si>
  <si>
    <t>HC5ZY62C375</t>
  </si>
  <si>
    <t>72989602619</t>
  </si>
  <si>
    <t>HC5ZY62C400</t>
  </si>
  <si>
    <t>72989602620</t>
  </si>
  <si>
    <t>HC5ZY62C425</t>
  </si>
  <si>
    <t>72989602602</t>
  </si>
  <si>
    <t>HC5ZY62C450</t>
  </si>
  <si>
    <t>72989602621</t>
  </si>
  <si>
    <t>HC5ZY62C500</t>
  </si>
  <si>
    <t>72989602622</t>
  </si>
  <si>
    <t>HC5ZY62C550</t>
  </si>
  <si>
    <t>72989602623</t>
  </si>
  <si>
    <t>HC5ZY62C575</t>
  </si>
  <si>
    <t>5 3/4</t>
  </si>
  <si>
    <t>72989602600</t>
  </si>
  <si>
    <t>HC5ZY62C600</t>
  </si>
  <si>
    <t>72989602624</t>
  </si>
  <si>
    <t>HC5ZY62C650</t>
  </si>
  <si>
    <t>72989602625</t>
  </si>
  <si>
    <t>HC5ZY62C700</t>
  </si>
  <si>
    <t>72989602626</t>
  </si>
  <si>
    <t>HC5ZY62C750</t>
  </si>
  <si>
    <t>72989602627</t>
  </si>
  <si>
    <t>HC5ZY62C800</t>
  </si>
  <si>
    <t>72989602628</t>
  </si>
  <si>
    <t>HC5ZY62C850</t>
  </si>
  <si>
    <t>72989602629</t>
  </si>
  <si>
    <t>HC5ZY62C900</t>
  </si>
  <si>
    <t>72989602630</t>
  </si>
  <si>
    <t>HC5ZY62C950</t>
  </si>
  <si>
    <t>72989602631</t>
  </si>
  <si>
    <t>HC5ZY62CN1000</t>
  </si>
  <si>
    <t>72989602632</t>
  </si>
  <si>
    <t>HC5ZY62CN1100</t>
  </si>
  <si>
    <t>72989602634</t>
  </si>
  <si>
    <t>HC5ZY62CN1200</t>
  </si>
  <si>
    <t>72989602636</t>
  </si>
  <si>
    <t>HC5ZY75C100</t>
  </si>
  <si>
    <t>72989602708</t>
  </si>
  <si>
    <t>HC5ZY75C125</t>
  </si>
  <si>
    <t>72989602709</t>
  </si>
  <si>
    <t>HC5ZY75C150</t>
  </si>
  <si>
    <t>72989602710</t>
  </si>
  <si>
    <t>HC5ZY75C175</t>
  </si>
  <si>
    <t>72989602711</t>
  </si>
  <si>
    <t>HC5ZY75C200</t>
  </si>
  <si>
    <t>72989602712</t>
  </si>
  <si>
    <t>HC5ZY75C225</t>
  </si>
  <si>
    <t>72989602713</t>
  </si>
  <si>
    <t>HC5ZY75C250</t>
  </si>
  <si>
    <t>72989602714</t>
  </si>
  <si>
    <t>HC5ZY75C275</t>
  </si>
  <si>
    <t>72989602715</t>
  </si>
  <si>
    <t>HC5ZY75C300</t>
  </si>
  <si>
    <t>72989602716</t>
  </si>
  <si>
    <t>HC5ZY75C325</t>
  </si>
  <si>
    <t>72989602717</t>
  </si>
  <si>
    <t>HC5ZY75C350</t>
  </si>
  <si>
    <t>72989602718</t>
  </si>
  <si>
    <t>HC5ZY75C375</t>
  </si>
  <si>
    <t>72989602719</t>
  </si>
  <si>
    <t>HC5ZY75C400</t>
  </si>
  <si>
    <t>72989602720</t>
  </si>
  <si>
    <t>HC5ZY75C450</t>
  </si>
  <si>
    <t>72989602721</t>
  </si>
  <si>
    <t>HC5ZY75C475</t>
  </si>
  <si>
    <t>72989602700</t>
  </si>
  <si>
    <t>HC5ZY75C500</t>
  </si>
  <si>
    <t>72989602722</t>
  </si>
  <si>
    <t>HC5ZY75C550</t>
  </si>
  <si>
    <t>72989602723</t>
  </si>
  <si>
    <t>HC5ZY75C600</t>
  </si>
  <si>
    <t>72989602724</t>
  </si>
  <si>
    <t>HC5ZY75C650</t>
  </si>
  <si>
    <t>72989602725</t>
  </si>
  <si>
    <t>HC5ZY75C700</t>
  </si>
  <si>
    <t>72989602726</t>
  </si>
  <si>
    <t>HC5ZY75C750</t>
  </si>
  <si>
    <t>72989602727</t>
  </si>
  <si>
    <t>HC5ZY75C800</t>
  </si>
  <si>
    <t>72989602728</t>
  </si>
  <si>
    <t>HC5ZY75C850</t>
  </si>
  <si>
    <t>72989602729</t>
  </si>
  <si>
    <t>HC5ZY75C900</t>
  </si>
  <si>
    <t>72989602730</t>
  </si>
  <si>
    <t>HC5ZY75C950</t>
  </si>
  <si>
    <t>72989602731</t>
  </si>
  <si>
    <t>HC5ZY75CN1000</t>
  </si>
  <si>
    <t>72989602732</t>
  </si>
  <si>
    <t>HC5ZY75CN1100</t>
  </si>
  <si>
    <t>72989602734</t>
  </si>
  <si>
    <t>HC5ZY75CN1200</t>
  </si>
  <si>
    <t>72989602736</t>
  </si>
  <si>
    <t>HC5ZY87C150</t>
  </si>
  <si>
    <t>72989602810</t>
  </si>
  <si>
    <t>HC5ZY87C175</t>
  </si>
  <si>
    <t>72989602811</t>
  </si>
  <si>
    <t>HC5ZY87C200</t>
  </si>
  <si>
    <t>72989602812</t>
  </si>
  <si>
    <t>HC5ZY87C225</t>
  </si>
  <si>
    <t>72989602813</t>
  </si>
  <si>
    <t>HC5ZY87C250</t>
  </si>
  <si>
    <t>72989602814</t>
  </si>
  <si>
    <t>HC5ZY87C275</t>
  </si>
  <si>
    <t>72989602815</t>
  </si>
  <si>
    <t>HC5ZY87C300</t>
  </si>
  <si>
    <t>72989602816</t>
  </si>
  <si>
    <t>HC5ZY87C325</t>
  </si>
  <si>
    <t>72989602817</t>
  </si>
  <si>
    <t>HC5ZY87C350</t>
  </si>
  <si>
    <t>72989602818</t>
  </si>
  <si>
    <t>HC5ZY87C375</t>
  </si>
  <si>
    <t>72989602819</t>
  </si>
  <si>
    <t>HC5ZY87C400</t>
  </si>
  <si>
    <t>72989602820</t>
  </si>
  <si>
    <t>HC5ZY87C450</t>
  </si>
  <si>
    <t>72989602821</t>
  </si>
  <si>
    <t>HC5ZY87C500</t>
  </si>
  <si>
    <t>72989602822</t>
  </si>
  <si>
    <t>HC5ZY87C550</t>
  </si>
  <si>
    <t>72989602823</t>
  </si>
  <si>
    <t>HC5ZY87C600</t>
  </si>
  <si>
    <t>72989602824</t>
  </si>
  <si>
    <t>HC5ZY87C650</t>
  </si>
  <si>
    <t>72989602825</t>
  </si>
  <si>
    <t>HC5ZY87C700</t>
  </si>
  <si>
    <t>72989602826</t>
  </si>
  <si>
    <t>HC5ZY87C750</t>
  </si>
  <si>
    <t>72989602827</t>
  </si>
  <si>
    <t>HC5ZY87C800</t>
  </si>
  <si>
    <t>72989602828</t>
  </si>
  <si>
    <t>HC5ZY87C850</t>
  </si>
  <si>
    <t>72989602829</t>
  </si>
  <si>
    <t>HC5ZY87C900</t>
  </si>
  <si>
    <t>72989602830</t>
  </si>
  <si>
    <t>HC5ZY87C950</t>
  </si>
  <si>
    <t>72989602831</t>
  </si>
  <si>
    <t>HC5ZY87CN1000</t>
  </si>
  <si>
    <t>72989602832</t>
  </si>
  <si>
    <t>HC5ZY87CN1100</t>
  </si>
  <si>
    <t>72989602834</t>
  </si>
  <si>
    <t>HC5ZY87CN1200</t>
  </si>
  <si>
    <t>72989602836</t>
  </si>
  <si>
    <t>HC5ZYN100C150</t>
  </si>
  <si>
    <t>72989602910</t>
  </si>
  <si>
    <t>HC5ZYN100C175</t>
  </si>
  <si>
    <t>72989602911</t>
  </si>
  <si>
    <t>HC5ZYN100C200</t>
  </si>
  <si>
    <t>72989602912</t>
  </si>
  <si>
    <t>HC5ZYN100C225</t>
  </si>
  <si>
    <t>72989602913</t>
  </si>
  <si>
    <t>HC5ZYN100C250</t>
  </si>
  <si>
    <t>72989602914</t>
  </si>
  <si>
    <t>HC5ZYN100C275</t>
  </si>
  <si>
    <t>72989602915</t>
  </si>
  <si>
    <t>HC5ZYN100C300</t>
  </si>
  <si>
    <t>72989602916</t>
  </si>
  <si>
    <t>HC5ZYN100C325</t>
  </si>
  <si>
    <t>72989602917</t>
  </si>
  <si>
    <t>HC5ZYN100C350</t>
  </si>
  <si>
    <t>72989602918</t>
  </si>
  <si>
    <t>HC5ZYN100C375</t>
  </si>
  <si>
    <t>72989602919</t>
  </si>
  <si>
    <t>HC5ZYN100C400</t>
  </si>
  <si>
    <t>72989602920</t>
  </si>
  <si>
    <t>HC5ZYN100C450</t>
  </si>
  <si>
    <t>72989602921</t>
  </si>
  <si>
    <t>HC5ZYN100C500</t>
  </si>
  <si>
    <t>72989602922</t>
  </si>
  <si>
    <t>HC5ZYN100C550</t>
  </si>
  <si>
    <t>72989602923</t>
  </si>
  <si>
    <t>HC5ZYN100C600</t>
  </si>
  <si>
    <t>72989602924</t>
  </si>
  <si>
    <t>HC5ZYN100C650</t>
  </si>
  <si>
    <t>72989602925</t>
  </si>
  <si>
    <t>HC5ZYN100C700</t>
  </si>
  <si>
    <t>72989602926</t>
  </si>
  <si>
    <t>HC5ZYN100C750</t>
  </si>
  <si>
    <t>72989602927</t>
  </si>
  <si>
    <t>HC5ZYN100C800</t>
  </si>
  <si>
    <t>72989602928</t>
  </si>
  <si>
    <t>HC5ZYN100C850</t>
  </si>
  <si>
    <t>72989602929</t>
  </si>
  <si>
    <t>HC5ZYN100C900</t>
  </si>
  <si>
    <t>72989602930</t>
  </si>
  <si>
    <t>HC5ZYN100CN1000</t>
  </si>
  <si>
    <t>72989602932</t>
  </si>
  <si>
    <t>HC5ZYN100CN1050</t>
  </si>
  <si>
    <t>10 1/2</t>
  </si>
  <si>
    <t>72989629933</t>
  </si>
  <si>
    <t>HC5ZYN100CN1100</t>
  </si>
  <si>
    <t>72989602934</t>
  </si>
  <si>
    <t>HC5ZYN100CN1200</t>
  </si>
  <si>
    <t>72989602936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</si>
</sst>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5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1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0" borderId="4" xfId="0" applyFont="1" applyBorder="1"/>
    <xf numFmtId="49" fontId="10" fillId="0" borderId="4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85725</xdr:rowOff>
    </xdr:from>
    <xdr:to>
      <xdr:col>3</xdr:col>
      <xdr:colOff>247650</xdr:colOff>
      <xdr:row>4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8A00CD-3CA6-48D3-A071-01DBFBBD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85725"/>
          <a:ext cx="23812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5F6E-E203-48DE-938B-1547EAA9AAB5}">
  <dimension ref="A1:K251"/>
  <sheetViews>
    <sheetView showZeros="0" tabSelected="1" zoomScaleNormal="100" zoomScaleSheetLayoutView="100" workbookViewId="0">
      <selection activeCell="K1" sqref="K1"/>
    </sheetView>
  </sheetViews>
  <sheetFormatPr defaultRowHeight="12.75" x14ac:dyDescent="0.2"/>
  <cols>
    <col min="1" max="1" width="18.7109375" style="47" customWidth="1"/>
    <col min="2" max="2" width="6.7109375" style="48" customWidth="1"/>
    <col min="3" max="3" width="8.7109375" style="48" customWidth="1"/>
    <col min="4" max="4" width="7.5703125" style="48" customWidth="1"/>
    <col min="5" max="5" width="13.7109375" style="48" customWidth="1"/>
    <col min="6" max="7" width="5.7109375" style="48" customWidth="1"/>
    <col min="8" max="8" width="13.7109375" style="48" customWidth="1"/>
    <col min="9" max="10" width="5.7109375" style="48" customWidth="1"/>
    <col min="11" max="256" width="9.140625" style="6"/>
    <col min="257" max="257" width="18.7109375" style="6" customWidth="1"/>
    <col min="258" max="258" width="6.7109375" style="6" customWidth="1"/>
    <col min="259" max="259" width="8.7109375" style="6" customWidth="1"/>
    <col min="260" max="260" width="7.5703125" style="6" customWidth="1"/>
    <col min="261" max="261" width="13.7109375" style="6" customWidth="1"/>
    <col min="262" max="263" width="5.7109375" style="6" customWidth="1"/>
    <col min="264" max="264" width="13.7109375" style="6" customWidth="1"/>
    <col min="265" max="266" width="5.7109375" style="6" customWidth="1"/>
    <col min="267" max="512" width="9.140625" style="6"/>
    <col min="513" max="513" width="18.7109375" style="6" customWidth="1"/>
    <col min="514" max="514" width="6.7109375" style="6" customWidth="1"/>
    <col min="515" max="515" width="8.7109375" style="6" customWidth="1"/>
    <col min="516" max="516" width="7.5703125" style="6" customWidth="1"/>
    <col min="517" max="517" width="13.7109375" style="6" customWidth="1"/>
    <col min="518" max="519" width="5.7109375" style="6" customWidth="1"/>
    <col min="520" max="520" width="13.7109375" style="6" customWidth="1"/>
    <col min="521" max="522" width="5.7109375" style="6" customWidth="1"/>
    <col min="523" max="768" width="9.140625" style="6"/>
    <col min="769" max="769" width="18.7109375" style="6" customWidth="1"/>
    <col min="770" max="770" width="6.7109375" style="6" customWidth="1"/>
    <col min="771" max="771" width="8.7109375" style="6" customWidth="1"/>
    <col min="772" max="772" width="7.5703125" style="6" customWidth="1"/>
    <col min="773" max="773" width="13.7109375" style="6" customWidth="1"/>
    <col min="774" max="775" width="5.7109375" style="6" customWidth="1"/>
    <col min="776" max="776" width="13.7109375" style="6" customWidth="1"/>
    <col min="777" max="778" width="5.7109375" style="6" customWidth="1"/>
    <col min="779" max="1024" width="9.140625" style="6"/>
    <col min="1025" max="1025" width="18.7109375" style="6" customWidth="1"/>
    <col min="1026" max="1026" width="6.7109375" style="6" customWidth="1"/>
    <col min="1027" max="1027" width="8.7109375" style="6" customWidth="1"/>
    <col min="1028" max="1028" width="7.5703125" style="6" customWidth="1"/>
    <col min="1029" max="1029" width="13.7109375" style="6" customWidth="1"/>
    <col min="1030" max="1031" width="5.7109375" style="6" customWidth="1"/>
    <col min="1032" max="1032" width="13.7109375" style="6" customWidth="1"/>
    <col min="1033" max="1034" width="5.7109375" style="6" customWidth="1"/>
    <col min="1035" max="1280" width="9.140625" style="6"/>
    <col min="1281" max="1281" width="18.7109375" style="6" customWidth="1"/>
    <col min="1282" max="1282" width="6.7109375" style="6" customWidth="1"/>
    <col min="1283" max="1283" width="8.7109375" style="6" customWidth="1"/>
    <col min="1284" max="1284" width="7.5703125" style="6" customWidth="1"/>
    <col min="1285" max="1285" width="13.7109375" style="6" customWidth="1"/>
    <col min="1286" max="1287" width="5.7109375" style="6" customWidth="1"/>
    <col min="1288" max="1288" width="13.7109375" style="6" customWidth="1"/>
    <col min="1289" max="1290" width="5.7109375" style="6" customWidth="1"/>
    <col min="1291" max="1536" width="9.140625" style="6"/>
    <col min="1537" max="1537" width="18.7109375" style="6" customWidth="1"/>
    <col min="1538" max="1538" width="6.7109375" style="6" customWidth="1"/>
    <col min="1539" max="1539" width="8.7109375" style="6" customWidth="1"/>
    <col min="1540" max="1540" width="7.5703125" style="6" customWidth="1"/>
    <col min="1541" max="1541" width="13.7109375" style="6" customWidth="1"/>
    <col min="1542" max="1543" width="5.7109375" style="6" customWidth="1"/>
    <col min="1544" max="1544" width="13.7109375" style="6" customWidth="1"/>
    <col min="1545" max="1546" width="5.7109375" style="6" customWidth="1"/>
    <col min="1547" max="1792" width="9.140625" style="6"/>
    <col min="1793" max="1793" width="18.7109375" style="6" customWidth="1"/>
    <col min="1794" max="1794" width="6.7109375" style="6" customWidth="1"/>
    <col min="1795" max="1795" width="8.7109375" style="6" customWidth="1"/>
    <col min="1796" max="1796" width="7.5703125" style="6" customWidth="1"/>
    <col min="1797" max="1797" width="13.7109375" style="6" customWidth="1"/>
    <col min="1798" max="1799" width="5.7109375" style="6" customWidth="1"/>
    <col min="1800" max="1800" width="13.7109375" style="6" customWidth="1"/>
    <col min="1801" max="1802" width="5.7109375" style="6" customWidth="1"/>
    <col min="1803" max="2048" width="9.140625" style="6"/>
    <col min="2049" max="2049" width="18.7109375" style="6" customWidth="1"/>
    <col min="2050" max="2050" width="6.7109375" style="6" customWidth="1"/>
    <col min="2051" max="2051" width="8.7109375" style="6" customWidth="1"/>
    <col min="2052" max="2052" width="7.5703125" style="6" customWidth="1"/>
    <col min="2053" max="2053" width="13.7109375" style="6" customWidth="1"/>
    <col min="2054" max="2055" width="5.7109375" style="6" customWidth="1"/>
    <col min="2056" max="2056" width="13.7109375" style="6" customWidth="1"/>
    <col min="2057" max="2058" width="5.7109375" style="6" customWidth="1"/>
    <col min="2059" max="2304" width="9.140625" style="6"/>
    <col min="2305" max="2305" width="18.7109375" style="6" customWidth="1"/>
    <col min="2306" max="2306" width="6.7109375" style="6" customWidth="1"/>
    <col min="2307" max="2307" width="8.7109375" style="6" customWidth="1"/>
    <col min="2308" max="2308" width="7.5703125" style="6" customWidth="1"/>
    <col min="2309" max="2309" width="13.7109375" style="6" customWidth="1"/>
    <col min="2310" max="2311" width="5.7109375" style="6" customWidth="1"/>
    <col min="2312" max="2312" width="13.7109375" style="6" customWidth="1"/>
    <col min="2313" max="2314" width="5.7109375" style="6" customWidth="1"/>
    <col min="2315" max="2560" width="9.140625" style="6"/>
    <col min="2561" max="2561" width="18.7109375" style="6" customWidth="1"/>
    <col min="2562" max="2562" width="6.7109375" style="6" customWidth="1"/>
    <col min="2563" max="2563" width="8.7109375" style="6" customWidth="1"/>
    <col min="2564" max="2564" width="7.5703125" style="6" customWidth="1"/>
    <col min="2565" max="2565" width="13.7109375" style="6" customWidth="1"/>
    <col min="2566" max="2567" width="5.7109375" style="6" customWidth="1"/>
    <col min="2568" max="2568" width="13.7109375" style="6" customWidth="1"/>
    <col min="2569" max="2570" width="5.7109375" style="6" customWidth="1"/>
    <col min="2571" max="2816" width="9.140625" style="6"/>
    <col min="2817" max="2817" width="18.7109375" style="6" customWidth="1"/>
    <col min="2818" max="2818" width="6.7109375" style="6" customWidth="1"/>
    <col min="2819" max="2819" width="8.7109375" style="6" customWidth="1"/>
    <col min="2820" max="2820" width="7.5703125" style="6" customWidth="1"/>
    <col min="2821" max="2821" width="13.7109375" style="6" customWidth="1"/>
    <col min="2822" max="2823" width="5.7109375" style="6" customWidth="1"/>
    <col min="2824" max="2824" width="13.7109375" style="6" customWidth="1"/>
    <col min="2825" max="2826" width="5.7109375" style="6" customWidth="1"/>
    <col min="2827" max="3072" width="9.140625" style="6"/>
    <col min="3073" max="3073" width="18.7109375" style="6" customWidth="1"/>
    <col min="3074" max="3074" width="6.7109375" style="6" customWidth="1"/>
    <col min="3075" max="3075" width="8.7109375" style="6" customWidth="1"/>
    <col min="3076" max="3076" width="7.5703125" style="6" customWidth="1"/>
    <col min="3077" max="3077" width="13.7109375" style="6" customWidth="1"/>
    <col min="3078" max="3079" width="5.7109375" style="6" customWidth="1"/>
    <col min="3080" max="3080" width="13.7109375" style="6" customWidth="1"/>
    <col min="3081" max="3082" width="5.7109375" style="6" customWidth="1"/>
    <col min="3083" max="3328" width="9.140625" style="6"/>
    <col min="3329" max="3329" width="18.7109375" style="6" customWidth="1"/>
    <col min="3330" max="3330" width="6.7109375" style="6" customWidth="1"/>
    <col min="3331" max="3331" width="8.7109375" style="6" customWidth="1"/>
    <col min="3332" max="3332" width="7.5703125" style="6" customWidth="1"/>
    <col min="3333" max="3333" width="13.7109375" style="6" customWidth="1"/>
    <col min="3334" max="3335" width="5.7109375" style="6" customWidth="1"/>
    <col min="3336" max="3336" width="13.7109375" style="6" customWidth="1"/>
    <col min="3337" max="3338" width="5.7109375" style="6" customWidth="1"/>
    <col min="3339" max="3584" width="9.140625" style="6"/>
    <col min="3585" max="3585" width="18.7109375" style="6" customWidth="1"/>
    <col min="3586" max="3586" width="6.7109375" style="6" customWidth="1"/>
    <col min="3587" max="3587" width="8.7109375" style="6" customWidth="1"/>
    <col min="3588" max="3588" width="7.5703125" style="6" customWidth="1"/>
    <col min="3589" max="3589" width="13.7109375" style="6" customWidth="1"/>
    <col min="3590" max="3591" width="5.7109375" style="6" customWidth="1"/>
    <col min="3592" max="3592" width="13.7109375" style="6" customWidth="1"/>
    <col min="3593" max="3594" width="5.7109375" style="6" customWidth="1"/>
    <col min="3595" max="3840" width="9.140625" style="6"/>
    <col min="3841" max="3841" width="18.7109375" style="6" customWidth="1"/>
    <col min="3842" max="3842" width="6.7109375" style="6" customWidth="1"/>
    <col min="3843" max="3843" width="8.7109375" style="6" customWidth="1"/>
    <col min="3844" max="3844" width="7.5703125" style="6" customWidth="1"/>
    <col min="3845" max="3845" width="13.7109375" style="6" customWidth="1"/>
    <col min="3846" max="3847" width="5.7109375" style="6" customWidth="1"/>
    <col min="3848" max="3848" width="13.7109375" style="6" customWidth="1"/>
    <col min="3849" max="3850" width="5.7109375" style="6" customWidth="1"/>
    <col min="3851" max="4096" width="9.140625" style="6"/>
    <col min="4097" max="4097" width="18.7109375" style="6" customWidth="1"/>
    <col min="4098" max="4098" width="6.7109375" style="6" customWidth="1"/>
    <col min="4099" max="4099" width="8.7109375" style="6" customWidth="1"/>
    <col min="4100" max="4100" width="7.5703125" style="6" customWidth="1"/>
    <col min="4101" max="4101" width="13.7109375" style="6" customWidth="1"/>
    <col min="4102" max="4103" width="5.7109375" style="6" customWidth="1"/>
    <col min="4104" max="4104" width="13.7109375" style="6" customWidth="1"/>
    <col min="4105" max="4106" width="5.7109375" style="6" customWidth="1"/>
    <col min="4107" max="4352" width="9.140625" style="6"/>
    <col min="4353" max="4353" width="18.7109375" style="6" customWidth="1"/>
    <col min="4354" max="4354" width="6.7109375" style="6" customWidth="1"/>
    <col min="4355" max="4355" width="8.7109375" style="6" customWidth="1"/>
    <col min="4356" max="4356" width="7.5703125" style="6" customWidth="1"/>
    <col min="4357" max="4357" width="13.7109375" style="6" customWidth="1"/>
    <col min="4358" max="4359" width="5.7109375" style="6" customWidth="1"/>
    <col min="4360" max="4360" width="13.7109375" style="6" customWidth="1"/>
    <col min="4361" max="4362" width="5.7109375" style="6" customWidth="1"/>
    <col min="4363" max="4608" width="9.140625" style="6"/>
    <col min="4609" max="4609" width="18.7109375" style="6" customWidth="1"/>
    <col min="4610" max="4610" width="6.7109375" style="6" customWidth="1"/>
    <col min="4611" max="4611" width="8.7109375" style="6" customWidth="1"/>
    <col min="4612" max="4612" width="7.5703125" style="6" customWidth="1"/>
    <col min="4613" max="4613" width="13.7109375" style="6" customWidth="1"/>
    <col min="4614" max="4615" width="5.7109375" style="6" customWidth="1"/>
    <col min="4616" max="4616" width="13.7109375" style="6" customWidth="1"/>
    <col min="4617" max="4618" width="5.7109375" style="6" customWidth="1"/>
    <col min="4619" max="4864" width="9.140625" style="6"/>
    <col min="4865" max="4865" width="18.7109375" style="6" customWidth="1"/>
    <col min="4866" max="4866" width="6.7109375" style="6" customWidth="1"/>
    <col min="4867" max="4867" width="8.7109375" style="6" customWidth="1"/>
    <col min="4868" max="4868" width="7.5703125" style="6" customWidth="1"/>
    <col min="4869" max="4869" width="13.7109375" style="6" customWidth="1"/>
    <col min="4870" max="4871" width="5.7109375" style="6" customWidth="1"/>
    <col min="4872" max="4872" width="13.7109375" style="6" customWidth="1"/>
    <col min="4873" max="4874" width="5.7109375" style="6" customWidth="1"/>
    <col min="4875" max="5120" width="9.140625" style="6"/>
    <col min="5121" max="5121" width="18.7109375" style="6" customWidth="1"/>
    <col min="5122" max="5122" width="6.7109375" style="6" customWidth="1"/>
    <col min="5123" max="5123" width="8.7109375" style="6" customWidth="1"/>
    <col min="5124" max="5124" width="7.5703125" style="6" customWidth="1"/>
    <col min="5125" max="5125" width="13.7109375" style="6" customWidth="1"/>
    <col min="5126" max="5127" width="5.7109375" style="6" customWidth="1"/>
    <col min="5128" max="5128" width="13.7109375" style="6" customWidth="1"/>
    <col min="5129" max="5130" width="5.7109375" style="6" customWidth="1"/>
    <col min="5131" max="5376" width="9.140625" style="6"/>
    <col min="5377" max="5377" width="18.7109375" style="6" customWidth="1"/>
    <col min="5378" max="5378" width="6.7109375" style="6" customWidth="1"/>
    <col min="5379" max="5379" width="8.7109375" style="6" customWidth="1"/>
    <col min="5380" max="5380" width="7.5703125" style="6" customWidth="1"/>
    <col min="5381" max="5381" width="13.7109375" style="6" customWidth="1"/>
    <col min="5382" max="5383" width="5.7109375" style="6" customWidth="1"/>
    <col min="5384" max="5384" width="13.7109375" style="6" customWidth="1"/>
    <col min="5385" max="5386" width="5.7109375" style="6" customWidth="1"/>
    <col min="5387" max="5632" width="9.140625" style="6"/>
    <col min="5633" max="5633" width="18.7109375" style="6" customWidth="1"/>
    <col min="5634" max="5634" width="6.7109375" style="6" customWidth="1"/>
    <col min="5635" max="5635" width="8.7109375" style="6" customWidth="1"/>
    <col min="5636" max="5636" width="7.5703125" style="6" customWidth="1"/>
    <col min="5637" max="5637" width="13.7109375" style="6" customWidth="1"/>
    <col min="5638" max="5639" width="5.7109375" style="6" customWidth="1"/>
    <col min="5640" max="5640" width="13.7109375" style="6" customWidth="1"/>
    <col min="5641" max="5642" width="5.7109375" style="6" customWidth="1"/>
    <col min="5643" max="5888" width="9.140625" style="6"/>
    <col min="5889" max="5889" width="18.7109375" style="6" customWidth="1"/>
    <col min="5890" max="5890" width="6.7109375" style="6" customWidth="1"/>
    <col min="5891" max="5891" width="8.7109375" style="6" customWidth="1"/>
    <col min="5892" max="5892" width="7.5703125" style="6" customWidth="1"/>
    <col min="5893" max="5893" width="13.7109375" style="6" customWidth="1"/>
    <col min="5894" max="5895" width="5.7109375" style="6" customWidth="1"/>
    <col min="5896" max="5896" width="13.7109375" style="6" customWidth="1"/>
    <col min="5897" max="5898" width="5.7109375" style="6" customWidth="1"/>
    <col min="5899" max="6144" width="9.140625" style="6"/>
    <col min="6145" max="6145" width="18.7109375" style="6" customWidth="1"/>
    <col min="6146" max="6146" width="6.7109375" style="6" customWidth="1"/>
    <col min="6147" max="6147" width="8.7109375" style="6" customWidth="1"/>
    <col min="6148" max="6148" width="7.5703125" style="6" customWidth="1"/>
    <col min="6149" max="6149" width="13.7109375" style="6" customWidth="1"/>
    <col min="6150" max="6151" width="5.7109375" style="6" customWidth="1"/>
    <col min="6152" max="6152" width="13.7109375" style="6" customWidth="1"/>
    <col min="6153" max="6154" width="5.7109375" style="6" customWidth="1"/>
    <col min="6155" max="6400" width="9.140625" style="6"/>
    <col min="6401" max="6401" width="18.7109375" style="6" customWidth="1"/>
    <col min="6402" max="6402" width="6.7109375" style="6" customWidth="1"/>
    <col min="6403" max="6403" width="8.7109375" style="6" customWidth="1"/>
    <col min="6404" max="6404" width="7.5703125" style="6" customWidth="1"/>
    <col min="6405" max="6405" width="13.7109375" style="6" customWidth="1"/>
    <col min="6406" max="6407" width="5.7109375" style="6" customWidth="1"/>
    <col min="6408" max="6408" width="13.7109375" style="6" customWidth="1"/>
    <col min="6409" max="6410" width="5.7109375" style="6" customWidth="1"/>
    <col min="6411" max="6656" width="9.140625" style="6"/>
    <col min="6657" max="6657" width="18.7109375" style="6" customWidth="1"/>
    <col min="6658" max="6658" width="6.7109375" style="6" customWidth="1"/>
    <col min="6659" max="6659" width="8.7109375" style="6" customWidth="1"/>
    <col min="6660" max="6660" width="7.5703125" style="6" customWidth="1"/>
    <col min="6661" max="6661" width="13.7109375" style="6" customWidth="1"/>
    <col min="6662" max="6663" width="5.7109375" style="6" customWidth="1"/>
    <col min="6664" max="6664" width="13.7109375" style="6" customWidth="1"/>
    <col min="6665" max="6666" width="5.7109375" style="6" customWidth="1"/>
    <col min="6667" max="6912" width="9.140625" style="6"/>
    <col min="6913" max="6913" width="18.7109375" style="6" customWidth="1"/>
    <col min="6914" max="6914" width="6.7109375" style="6" customWidth="1"/>
    <col min="6915" max="6915" width="8.7109375" style="6" customWidth="1"/>
    <col min="6916" max="6916" width="7.5703125" style="6" customWidth="1"/>
    <col min="6917" max="6917" width="13.7109375" style="6" customWidth="1"/>
    <col min="6918" max="6919" width="5.7109375" style="6" customWidth="1"/>
    <col min="6920" max="6920" width="13.7109375" style="6" customWidth="1"/>
    <col min="6921" max="6922" width="5.7109375" style="6" customWidth="1"/>
    <col min="6923" max="7168" width="9.140625" style="6"/>
    <col min="7169" max="7169" width="18.7109375" style="6" customWidth="1"/>
    <col min="7170" max="7170" width="6.7109375" style="6" customWidth="1"/>
    <col min="7171" max="7171" width="8.7109375" style="6" customWidth="1"/>
    <col min="7172" max="7172" width="7.5703125" style="6" customWidth="1"/>
    <col min="7173" max="7173" width="13.7109375" style="6" customWidth="1"/>
    <col min="7174" max="7175" width="5.7109375" style="6" customWidth="1"/>
    <col min="7176" max="7176" width="13.7109375" style="6" customWidth="1"/>
    <col min="7177" max="7178" width="5.7109375" style="6" customWidth="1"/>
    <col min="7179" max="7424" width="9.140625" style="6"/>
    <col min="7425" max="7425" width="18.7109375" style="6" customWidth="1"/>
    <col min="7426" max="7426" width="6.7109375" style="6" customWidth="1"/>
    <col min="7427" max="7427" width="8.7109375" style="6" customWidth="1"/>
    <col min="7428" max="7428" width="7.5703125" style="6" customWidth="1"/>
    <col min="7429" max="7429" width="13.7109375" style="6" customWidth="1"/>
    <col min="7430" max="7431" width="5.7109375" style="6" customWidth="1"/>
    <col min="7432" max="7432" width="13.7109375" style="6" customWidth="1"/>
    <col min="7433" max="7434" width="5.7109375" style="6" customWidth="1"/>
    <col min="7435" max="7680" width="9.140625" style="6"/>
    <col min="7681" max="7681" width="18.7109375" style="6" customWidth="1"/>
    <col min="7682" max="7682" width="6.7109375" style="6" customWidth="1"/>
    <col min="7683" max="7683" width="8.7109375" style="6" customWidth="1"/>
    <col min="7684" max="7684" width="7.5703125" style="6" customWidth="1"/>
    <col min="7685" max="7685" width="13.7109375" style="6" customWidth="1"/>
    <col min="7686" max="7687" width="5.7109375" style="6" customWidth="1"/>
    <col min="7688" max="7688" width="13.7109375" style="6" customWidth="1"/>
    <col min="7689" max="7690" width="5.7109375" style="6" customWidth="1"/>
    <col min="7691" max="7936" width="9.140625" style="6"/>
    <col min="7937" max="7937" width="18.7109375" style="6" customWidth="1"/>
    <col min="7938" max="7938" width="6.7109375" style="6" customWidth="1"/>
    <col min="7939" max="7939" width="8.7109375" style="6" customWidth="1"/>
    <col min="7940" max="7940" width="7.5703125" style="6" customWidth="1"/>
    <col min="7941" max="7941" width="13.7109375" style="6" customWidth="1"/>
    <col min="7942" max="7943" width="5.7109375" style="6" customWidth="1"/>
    <col min="7944" max="7944" width="13.7109375" style="6" customWidth="1"/>
    <col min="7945" max="7946" width="5.7109375" style="6" customWidth="1"/>
    <col min="7947" max="8192" width="9.140625" style="6"/>
    <col min="8193" max="8193" width="18.7109375" style="6" customWidth="1"/>
    <col min="8194" max="8194" width="6.7109375" style="6" customWidth="1"/>
    <col min="8195" max="8195" width="8.7109375" style="6" customWidth="1"/>
    <col min="8196" max="8196" width="7.5703125" style="6" customWidth="1"/>
    <col min="8197" max="8197" width="13.7109375" style="6" customWidth="1"/>
    <col min="8198" max="8199" width="5.7109375" style="6" customWidth="1"/>
    <col min="8200" max="8200" width="13.7109375" style="6" customWidth="1"/>
    <col min="8201" max="8202" width="5.7109375" style="6" customWidth="1"/>
    <col min="8203" max="8448" width="9.140625" style="6"/>
    <col min="8449" max="8449" width="18.7109375" style="6" customWidth="1"/>
    <col min="8450" max="8450" width="6.7109375" style="6" customWidth="1"/>
    <col min="8451" max="8451" width="8.7109375" style="6" customWidth="1"/>
    <col min="8452" max="8452" width="7.5703125" style="6" customWidth="1"/>
    <col min="8453" max="8453" width="13.7109375" style="6" customWidth="1"/>
    <col min="8454" max="8455" width="5.7109375" style="6" customWidth="1"/>
    <col min="8456" max="8456" width="13.7109375" style="6" customWidth="1"/>
    <col min="8457" max="8458" width="5.7109375" style="6" customWidth="1"/>
    <col min="8459" max="8704" width="9.140625" style="6"/>
    <col min="8705" max="8705" width="18.7109375" style="6" customWidth="1"/>
    <col min="8706" max="8706" width="6.7109375" style="6" customWidth="1"/>
    <col min="8707" max="8707" width="8.7109375" style="6" customWidth="1"/>
    <col min="8708" max="8708" width="7.5703125" style="6" customWidth="1"/>
    <col min="8709" max="8709" width="13.7109375" style="6" customWidth="1"/>
    <col min="8710" max="8711" width="5.7109375" style="6" customWidth="1"/>
    <col min="8712" max="8712" width="13.7109375" style="6" customWidth="1"/>
    <col min="8713" max="8714" width="5.7109375" style="6" customWidth="1"/>
    <col min="8715" max="8960" width="9.140625" style="6"/>
    <col min="8961" max="8961" width="18.7109375" style="6" customWidth="1"/>
    <col min="8962" max="8962" width="6.7109375" style="6" customWidth="1"/>
    <col min="8963" max="8963" width="8.7109375" style="6" customWidth="1"/>
    <col min="8964" max="8964" width="7.5703125" style="6" customWidth="1"/>
    <col min="8965" max="8965" width="13.7109375" style="6" customWidth="1"/>
    <col min="8966" max="8967" width="5.7109375" style="6" customWidth="1"/>
    <col min="8968" max="8968" width="13.7109375" style="6" customWidth="1"/>
    <col min="8969" max="8970" width="5.7109375" style="6" customWidth="1"/>
    <col min="8971" max="9216" width="9.140625" style="6"/>
    <col min="9217" max="9217" width="18.7109375" style="6" customWidth="1"/>
    <col min="9218" max="9218" width="6.7109375" style="6" customWidth="1"/>
    <col min="9219" max="9219" width="8.7109375" style="6" customWidth="1"/>
    <col min="9220" max="9220" width="7.5703125" style="6" customWidth="1"/>
    <col min="9221" max="9221" width="13.7109375" style="6" customWidth="1"/>
    <col min="9222" max="9223" width="5.7109375" style="6" customWidth="1"/>
    <col min="9224" max="9224" width="13.7109375" style="6" customWidth="1"/>
    <col min="9225" max="9226" width="5.7109375" style="6" customWidth="1"/>
    <col min="9227" max="9472" width="9.140625" style="6"/>
    <col min="9473" max="9473" width="18.7109375" style="6" customWidth="1"/>
    <col min="9474" max="9474" width="6.7109375" style="6" customWidth="1"/>
    <col min="9475" max="9475" width="8.7109375" style="6" customWidth="1"/>
    <col min="9476" max="9476" width="7.5703125" style="6" customWidth="1"/>
    <col min="9477" max="9477" width="13.7109375" style="6" customWidth="1"/>
    <col min="9478" max="9479" width="5.7109375" style="6" customWidth="1"/>
    <col min="9480" max="9480" width="13.7109375" style="6" customWidth="1"/>
    <col min="9481" max="9482" width="5.7109375" style="6" customWidth="1"/>
    <col min="9483" max="9728" width="9.140625" style="6"/>
    <col min="9729" max="9729" width="18.7109375" style="6" customWidth="1"/>
    <col min="9730" max="9730" width="6.7109375" style="6" customWidth="1"/>
    <col min="9731" max="9731" width="8.7109375" style="6" customWidth="1"/>
    <col min="9732" max="9732" width="7.5703125" style="6" customWidth="1"/>
    <col min="9733" max="9733" width="13.7109375" style="6" customWidth="1"/>
    <col min="9734" max="9735" width="5.7109375" style="6" customWidth="1"/>
    <col min="9736" max="9736" width="13.7109375" style="6" customWidth="1"/>
    <col min="9737" max="9738" width="5.7109375" style="6" customWidth="1"/>
    <col min="9739" max="9984" width="9.140625" style="6"/>
    <col min="9985" max="9985" width="18.7109375" style="6" customWidth="1"/>
    <col min="9986" max="9986" width="6.7109375" style="6" customWidth="1"/>
    <col min="9987" max="9987" width="8.7109375" style="6" customWidth="1"/>
    <col min="9988" max="9988" width="7.5703125" style="6" customWidth="1"/>
    <col min="9989" max="9989" width="13.7109375" style="6" customWidth="1"/>
    <col min="9990" max="9991" width="5.7109375" style="6" customWidth="1"/>
    <col min="9992" max="9992" width="13.7109375" style="6" customWidth="1"/>
    <col min="9993" max="9994" width="5.7109375" style="6" customWidth="1"/>
    <col min="9995" max="10240" width="9.140625" style="6"/>
    <col min="10241" max="10241" width="18.7109375" style="6" customWidth="1"/>
    <col min="10242" max="10242" width="6.7109375" style="6" customWidth="1"/>
    <col min="10243" max="10243" width="8.7109375" style="6" customWidth="1"/>
    <col min="10244" max="10244" width="7.5703125" style="6" customWidth="1"/>
    <col min="10245" max="10245" width="13.7109375" style="6" customWidth="1"/>
    <col min="10246" max="10247" width="5.7109375" style="6" customWidth="1"/>
    <col min="10248" max="10248" width="13.7109375" style="6" customWidth="1"/>
    <col min="10249" max="10250" width="5.7109375" style="6" customWidth="1"/>
    <col min="10251" max="10496" width="9.140625" style="6"/>
    <col min="10497" max="10497" width="18.7109375" style="6" customWidth="1"/>
    <col min="10498" max="10498" width="6.7109375" style="6" customWidth="1"/>
    <col min="10499" max="10499" width="8.7109375" style="6" customWidth="1"/>
    <col min="10500" max="10500" width="7.5703125" style="6" customWidth="1"/>
    <col min="10501" max="10501" width="13.7109375" style="6" customWidth="1"/>
    <col min="10502" max="10503" width="5.7109375" style="6" customWidth="1"/>
    <col min="10504" max="10504" width="13.7109375" style="6" customWidth="1"/>
    <col min="10505" max="10506" width="5.7109375" style="6" customWidth="1"/>
    <col min="10507" max="10752" width="9.140625" style="6"/>
    <col min="10753" max="10753" width="18.7109375" style="6" customWidth="1"/>
    <col min="10754" max="10754" width="6.7109375" style="6" customWidth="1"/>
    <col min="10755" max="10755" width="8.7109375" style="6" customWidth="1"/>
    <col min="10756" max="10756" width="7.5703125" style="6" customWidth="1"/>
    <col min="10757" max="10757" width="13.7109375" style="6" customWidth="1"/>
    <col min="10758" max="10759" width="5.7109375" style="6" customWidth="1"/>
    <col min="10760" max="10760" width="13.7109375" style="6" customWidth="1"/>
    <col min="10761" max="10762" width="5.7109375" style="6" customWidth="1"/>
    <col min="10763" max="11008" width="9.140625" style="6"/>
    <col min="11009" max="11009" width="18.7109375" style="6" customWidth="1"/>
    <col min="11010" max="11010" width="6.7109375" style="6" customWidth="1"/>
    <col min="11011" max="11011" width="8.7109375" style="6" customWidth="1"/>
    <col min="11012" max="11012" width="7.5703125" style="6" customWidth="1"/>
    <col min="11013" max="11013" width="13.7109375" style="6" customWidth="1"/>
    <col min="11014" max="11015" width="5.7109375" style="6" customWidth="1"/>
    <col min="11016" max="11016" width="13.7109375" style="6" customWidth="1"/>
    <col min="11017" max="11018" width="5.7109375" style="6" customWidth="1"/>
    <col min="11019" max="11264" width="9.140625" style="6"/>
    <col min="11265" max="11265" width="18.7109375" style="6" customWidth="1"/>
    <col min="11266" max="11266" width="6.7109375" style="6" customWidth="1"/>
    <col min="11267" max="11267" width="8.7109375" style="6" customWidth="1"/>
    <col min="11268" max="11268" width="7.5703125" style="6" customWidth="1"/>
    <col min="11269" max="11269" width="13.7109375" style="6" customWidth="1"/>
    <col min="11270" max="11271" width="5.7109375" style="6" customWidth="1"/>
    <col min="11272" max="11272" width="13.7109375" style="6" customWidth="1"/>
    <col min="11273" max="11274" width="5.7109375" style="6" customWidth="1"/>
    <col min="11275" max="11520" width="9.140625" style="6"/>
    <col min="11521" max="11521" width="18.7109375" style="6" customWidth="1"/>
    <col min="11522" max="11522" width="6.7109375" style="6" customWidth="1"/>
    <col min="11523" max="11523" width="8.7109375" style="6" customWidth="1"/>
    <col min="11524" max="11524" width="7.5703125" style="6" customWidth="1"/>
    <col min="11525" max="11525" width="13.7109375" style="6" customWidth="1"/>
    <col min="11526" max="11527" width="5.7109375" style="6" customWidth="1"/>
    <col min="11528" max="11528" width="13.7109375" style="6" customWidth="1"/>
    <col min="11529" max="11530" width="5.7109375" style="6" customWidth="1"/>
    <col min="11531" max="11776" width="9.140625" style="6"/>
    <col min="11777" max="11777" width="18.7109375" style="6" customWidth="1"/>
    <col min="11778" max="11778" width="6.7109375" style="6" customWidth="1"/>
    <col min="11779" max="11779" width="8.7109375" style="6" customWidth="1"/>
    <col min="11780" max="11780" width="7.5703125" style="6" customWidth="1"/>
    <col min="11781" max="11781" width="13.7109375" style="6" customWidth="1"/>
    <col min="11782" max="11783" width="5.7109375" style="6" customWidth="1"/>
    <col min="11784" max="11784" width="13.7109375" style="6" customWidth="1"/>
    <col min="11785" max="11786" width="5.7109375" style="6" customWidth="1"/>
    <col min="11787" max="12032" width="9.140625" style="6"/>
    <col min="12033" max="12033" width="18.7109375" style="6" customWidth="1"/>
    <col min="12034" max="12034" width="6.7109375" style="6" customWidth="1"/>
    <col min="12035" max="12035" width="8.7109375" style="6" customWidth="1"/>
    <col min="12036" max="12036" width="7.5703125" style="6" customWidth="1"/>
    <col min="12037" max="12037" width="13.7109375" style="6" customWidth="1"/>
    <col min="12038" max="12039" width="5.7109375" style="6" customWidth="1"/>
    <col min="12040" max="12040" width="13.7109375" style="6" customWidth="1"/>
    <col min="12041" max="12042" width="5.7109375" style="6" customWidth="1"/>
    <col min="12043" max="12288" width="9.140625" style="6"/>
    <col min="12289" max="12289" width="18.7109375" style="6" customWidth="1"/>
    <col min="12290" max="12290" width="6.7109375" style="6" customWidth="1"/>
    <col min="12291" max="12291" width="8.7109375" style="6" customWidth="1"/>
    <col min="12292" max="12292" width="7.5703125" style="6" customWidth="1"/>
    <col min="12293" max="12293" width="13.7109375" style="6" customWidth="1"/>
    <col min="12294" max="12295" width="5.7109375" style="6" customWidth="1"/>
    <col min="12296" max="12296" width="13.7109375" style="6" customWidth="1"/>
    <col min="12297" max="12298" width="5.7109375" style="6" customWidth="1"/>
    <col min="12299" max="12544" width="9.140625" style="6"/>
    <col min="12545" max="12545" width="18.7109375" style="6" customWidth="1"/>
    <col min="12546" max="12546" width="6.7109375" style="6" customWidth="1"/>
    <col min="12547" max="12547" width="8.7109375" style="6" customWidth="1"/>
    <col min="12548" max="12548" width="7.5703125" style="6" customWidth="1"/>
    <col min="12549" max="12549" width="13.7109375" style="6" customWidth="1"/>
    <col min="12550" max="12551" width="5.7109375" style="6" customWidth="1"/>
    <col min="12552" max="12552" width="13.7109375" style="6" customWidth="1"/>
    <col min="12553" max="12554" width="5.7109375" style="6" customWidth="1"/>
    <col min="12555" max="12800" width="9.140625" style="6"/>
    <col min="12801" max="12801" width="18.7109375" style="6" customWidth="1"/>
    <col min="12802" max="12802" width="6.7109375" style="6" customWidth="1"/>
    <col min="12803" max="12803" width="8.7109375" style="6" customWidth="1"/>
    <col min="12804" max="12804" width="7.5703125" style="6" customWidth="1"/>
    <col min="12805" max="12805" width="13.7109375" style="6" customWidth="1"/>
    <col min="12806" max="12807" width="5.7109375" style="6" customWidth="1"/>
    <col min="12808" max="12808" width="13.7109375" style="6" customWidth="1"/>
    <col min="12809" max="12810" width="5.7109375" style="6" customWidth="1"/>
    <col min="12811" max="13056" width="9.140625" style="6"/>
    <col min="13057" max="13057" width="18.7109375" style="6" customWidth="1"/>
    <col min="13058" max="13058" width="6.7109375" style="6" customWidth="1"/>
    <col min="13059" max="13059" width="8.7109375" style="6" customWidth="1"/>
    <col min="13060" max="13060" width="7.5703125" style="6" customWidth="1"/>
    <col min="13061" max="13061" width="13.7109375" style="6" customWidth="1"/>
    <col min="13062" max="13063" width="5.7109375" style="6" customWidth="1"/>
    <col min="13064" max="13064" width="13.7109375" style="6" customWidth="1"/>
    <col min="13065" max="13066" width="5.7109375" style="6" customWidth="1"/>
    <col min="13067" max="13312" width="9.140625" style="6"/>
    <col min="13313" max="13313" width="18.7109375" style="6" customWidth="1"/>
    <col min="13314" max="13314" width="6.7109375" style="6" customWidth="1"/>
    <col min="13315" max="13315" width="8.7109375" style="6" customWidth="1"/>
    <col min="13316" max="13316" width="7.5703125" style="6" customWidth="1"/>
    <col min="13317" max="13317" width="13.7109375" style="6" customWidth="1"/>
    <col min="13318" max="13319" width="5.7109375" style="6" customWidth="1"/>
    <col min="13320" max="13320" width="13.7109375" style="6" customWidth="1"/>
    <col min="13321" max="13322" width="5.7109375" style="6" customWidth="1"/>
    <col min="13323" max="13568" width="9.140625" style="6"/>
    <col min="13569" max="13569" width="18.7109375" style="6" customWidth="1"/>
    <col min="13570" max="13570" width="6.7109375" style="6" customWidth="1"/>
    <col min="13571" max="13571" width="8.7109375" style="6" customWidth="1"/>
    <col min="13572" max="13572" width="7.5703125" style="6" customWidth="1"/>
    <col min="13573" max="13573" width="13.7109375" style="6" customWidth="1"/>
    <col min="13574" max="13575" width="5.7109375" style="6" customWidth="1"/>
    <col min="13576" max="13576" width="13.7109375" style="6" customWidth="1"/>
    <col min="13577" max="13578" width="5.7109375" style="6" customWidth="1"/>
    <col min="13579" max="13824" width="9.140625" style="6"/>
    <col min="13825" max="13825" width="18.7109375" style="6" customWidth="1"/>
    <col min="13826" max="13826" width="6.7109375" style="6" customWidth="1"/>
    <col min="13827" max="13827" width="8.7109375" style="6" customWidth="1"/>
    <col min="13828" max="13828" width="7.5703125" style="6" customWidth="1"/>
    <col min="13829" max="13829" width="13.7109375" style="6" customWidth="1"/>
    <col min="13830" max="13831" width="5.7109375" style="6" customWidth="1"/>
    <col min="13832" max="13832" width="13.7109375" style="6" customWidth="1"/>
    <col min="13833" max="13834" width="5.7109375" style="6" customWidth="1"/>
    <col min="13835" max="14080" width="9.140625" style="6"/>
    <col min="14081" max="14081" width="18.7109375" style="6" customWidth="1"/>
    <col min="14082" max="14082" width="6.7109375" style="6" customWidth="1"/>
    <col min="14083" max="14083" width="8.7109375" style="6" customWidth="1"/>
    <col min="14084" max="14084" width="7.5703125" style="6" customWidth="1"/>
    <col min="14085" max="14085" width="13.7109375" style="6" customWidth="1"/>
    <col min="14086" max="14087" width="5.7109375" style="6" customWidth="1"/>
    <col min="14088" max="14088" width="13.7109375" style="6" customWidth="1"/>
    <col min="14089" max="14090" width="5.7109375" style="6" customWidth="1"/>
    <col min="14091" max="14336" width="9.140625" style="6"/>
    <col min="14337" max="14337" width="18.7109375" style="6" customWidth="1"/>
    <col min="14338" max="14338" width="6.7109375" style="6" customWidth="1"/>
    <col min="14339" max="14339" width="8.7109375" style="6" customWidth="1"/>
    <col min="14340" max="14340" width="7.5703125" style="6" customWidth="1"/>
    <col min="14341" max="14341" width="13.7109375" style="6" customWidth="1"/>
    <col min="14342" max="14343" width="5.7109375" style="6" customWidth="1"/>
    <col min="14344" max="14344" width="13.7109375" style="6" customWidth="1"/>
    <col min="14345" max="14346" width="5.7109375" style="6" customWidth="1"/>
    <col min="14347" max="14592" width="9.140625" style="6"/>
    <col min="14593" max="14593" width="18.7109375" style="6" customWidth="1"/>
    <col min="14594" max="14594" width="6.7109375" style="6" customWidth="1"/>
    <col min="14595" max="14595" width="8.7109375" style="6" customWidth="1"/>
    <col min="14596" max="14596" width="7.5703125" style="6" customWidth="1"/>
    <col min="14597" max="14597" width="13.7109375" style="6" customWidth="1"/>
    <col min="14598" max="14599" width="5.7109375" style="6" customWidth="1"/>
    <col min="14600" max="14600" width="13.7109375" style="6" customWidth="1"/>
    <col min="14601" max="14602" width="5.7109375" style="6" customWidth="1"/>
    <col min="14603" max="14848" width="9.140625" style="6"/>
    <col min="14849" max="14849" width="18.7109375" style="6" customWidth="1"/>
    <col min="14850" max="14850" width="6.7109375" style="6" customWidth="1"/>
    <col min="14851" max="14851" width="8.7109375" style="6" customWidth="1"/>
    <col min="14852" max="14852" width="7.5703125" style="6" customWidth="1"/>
    <col min="14853" max="14853" width="13.7109375" style="6" customWidth="1"/>
    <col min="14854" max="14855" width="5.7109375" style="6" customWidth="1"/>
    <col min="14856" max="14856" width="13.7109375" style="6" customWidth="1"/>
    <col min="14857" max="14858" width="5.7109375" style="6" customWidth="1"/>
    <col min="14859" max="15104" width="9.140625" style="6"/>
    <col min="15105" max="15105" width="18.7109375" style="6" customWidth="1"/>
    <col min="15106" max="15106" width="6.7109375" style="6" customWidth="1"/>
    <col min="15107" max="15107" width="8.7109375" style="6" customWidth="1"/>
    <col min="15108" max="15108" width="7.5703125" style="6" customWidth="1"/>
    <col min="15109" max="15109" width="13.7109375" style="6" customWidth="1"/>
    <col min="15110" max="15111" width="5.7109375" style="6" customWidth="1"/>
    <col min="15112" max="15112" width="13.7109375" style="6" customWidth="1"/>
    <col min="15113" max="15114" width="5.7109375" style="6" customWidth="1"/>
    <col min="15115" max="15360" width="9.140625" style="6"/>
    <col min="15361" max="15361" width="18.7109375" style="6" customWidth="1"/>
    <col min="15362" max="15362" width="6.7109375" style="6" customWidth="1"/>
    <col min="15363" max="15363" width="8.7109375" style="6" customWidth="1"/>
    <col min="15364" max="15364" width="7.5703125" style="6" customWidth="1"/>
    <col min="15365" max="15365" width="13.7109375" style="6" customWidth="1"/>
    <col min="15366" max="15367" width="5.7109375" style="6" customWidth="1"/>
    <col min="15368" max="15368" width="13.7109375" style="6" customWidth="1"/>
    <col min="15369" max="15370" width="5.7109375" style="6" customWidth="1"/>
    <col min="15371" max="15616" width="9.140625" style="6"/>
    <col min="15617" max="15617" width="18.7109375" style="6" customWidth="1"/>
    <col min="15618" max="15618" width="6.7109375" style="6" customWidth="1"/>
    <col min="15619" max="15619" width="8.7109375" style="6" customWidth="1"/>
    <col min="15620" max="15620" width="7.5703125" style="6" customWidth="1"/>
    <col min="15621" max="15621" width="13.7109375" style="6" customWidth="1"/>
    <col min="15622" max="15623" width="5.7109375" style="6" customWidth="1"/>
    <col min="15624" max="15624" width="13.7109375" style="6" customWidth="1"/>
    <col min="15625" max="15626" width="5.7109375" style="6" customWidth="1"/>
    <col min="15627" max="15872" width="9.140625" style="6"/>
    <col min="15873" max="15873" width="18.7109375" style="6" customWidth="1"/>
    <col min="15874" max="15874" width="6.7109375" style="6" customWidth="1"/>
    <col min="15875" max="15875" width="8.7109375" style="6" customWidth="1"/>
    <col min="15876" max="15876" width="7.5703125" style="6" customWidth="1"/>
    <col min="15877" max="15877" width="13.7109375" style="6" customWidth="1"/>
    <col min="15878" max="15879" width="5.7109375" style="6" customWidth="1"/>
    <col min="15880" max="15880" width="13.7109375" style="6" customWidth="1"/>
    <col min="15881" max="15882" width="5.7109375" style="6" customWidth="1"/>
    <col min="15883" max="16128" width="9.140625" style="6"/>
    <col min="16129" max="16129" width="18.7109375" style="6" customWidth="1"/>
    <col min="16130" max="16130" width="6.7109375" style="6" customWidth="1"/>
    <col min="16131" max="16131" width="8.7109375" style="6" customWidth="1"/>
    <col min="16132" max="16132" width="7.5703125" style="6" customWidth="1"/>
    <col min="16133" max="16133" width="13.7109375" style="6" customWidth="1"/>
    <col min="16134" max="16135" width="5.7109375" style="6" customWidth="1"/>
    <col min="16136" max="16136" width="13.7109375" style="6" customWidth="1"/>
    <col min="16137" max="16138" width="5.7109375" style="6" customWidth="1"/>
    <col min="16139" max="16384" width="9.140625" style="6"/>
  </cols>
  <sheetData>
    <row r="1" spans="1:11" ht="14.1" customHeight="1" x14ac:dyDescent="0.2">
      <c r="A1" s="1"/>
      <c r="B1" s="2"/>
      <c r="C1" s="2"/>
      <c r="D1" s="2"/>
      <c r="E1" s="3" t="s">
        <v>0</v>
      </c>
      <c r="F1" s="4"/>
      <c r="G1" s="4"/>
      <c r="H1" s="4"/>
      <c r="I1" s="4"/>
      <c r="J1" s="4"/>
      <c r="K1" s="5"/>
    </row>
    <row r="2" spans="1:11" ht="14.1" customHeight="1" x14ac:dyDescent="0.2">
      <c r="A2" s="2"/>
      <c r="B2" s="2"/>
      <c r="C2" s="2"/>
      <c r="D2" s="2"/>
      <c r="E2" s="4"/>
      <c r="F2" s="4"/>
      <c r="G2" s="4"/>
      <c r="H2" s="4"/>
      <c r="I2" s="4"/>
      <c r="J2" s="4"/>
      <c r="K2" s="5"/>
    </row>
    <row r="3" spans="1:11" ht="14.1" customHeight="1" x14ac:dyDescent="0.2">
      <c r="A3" s="2"/>
      <c r="B3" s="2"/>
      <c r="C3" s="2"/>
      <c r="D3" s="2"/>
      <c r="E3" s="4"/>
      <c r="F3" s="4"/>
      <c r="G3" s="4"/>
      <c r="H3" s="4"/>
      <c r="I3" s="4"/>
      <c r="J3" s="4"/>
      <c r="K3" s="5"/>
    </row>
    <row r="4" spans="1:11" ht="14.1" customHeight="1" x14ac:dyDescent="0.2">
      <c r="A4" s="2"/>
      <c r="B4" s="2"/>
      <c r="C4" s="2"/>
      <c r="D4" s="2"/>
      <c r="E4" s="4"/>
      <c r="F4" s="4"/>
      <c r="G4" s="4"/>
      <c r="H4" s="4"/>
      <c r="I4" s="4"/>
      <c r="J4" s="4"/>
      <c r="K4" s="5"/>
    </row>
    <row r="5" spans="1:11" ht="14.1" customHeight="1" x14ac:dyDescent="0.2">
      <c r="A5" s="2"/>
      <c r="B5" s="2"/>
      <c r="C5" s="2"/>
      <c r="D5" s="2"/>
      <c r="E5" s="4"/>
      <c r="F5" s="4"/>
      <c r="G5" s="4"/>
      <c r="H5" s="4"/>
      <c r="I5" s="4"/>
      <c r="J5" s="4"/>
      <c r="K5" s="5"/>
    </row>
    <row r="6" spans="1:11" ht="14.1" customHeight="1" x14ac:dyDescent="0.2">
      <c r="A6" s="7" t="s">
        <v>1</v>
      </c>
      <c r="B6" s="7"/>
      <c r="C6" s="7"/>
      <c r="D6" s="7"/>
      <c r="E6" s="7" t="s">
        <v>2</v>
      </c>
      <c r="F6" s="7"/>
      <c r="G6" s="7"/>
      <c r="H6" s="7" t="s">
        <v>3</v>
      </c>
      <c r="I6" s="7"/>
      <c r="J6" s="7"/>
    </row>
    <row r="7" spans="1:11" ht="15" customHeight="1" x14ac:dyDescent="0.2">
      <c r="A7" s="8" t="s">
        <v>4</v>
      </c>
      <c r="B7" s="8" t="s">
        <v>5</v>
      </c>
      <c r="C7" s="8" t="s">
        <v>6</v>
      </c>
      <c r="D7" s="9" t="s">
        <v>7</v>
      </c>
      <c r="E7" s="8" t="s">
        <v>8</v>
      </c>
      <c r="F7" s="9" t="s">
        <v>9</v>
      </c>
      <c r="G7" s="8" t="s">
        <v>10</v>
      </c>
      <c r="H7" s="8" t="s">
        <v>8</v>
      </c>
      <c r="I7" s="9" t="s">
        <v>9</v>
      </c>
      <c r="J7" s="8" t="s">
        <v>10</v>
      </c>
    </row>
    <row r="8" spans="1:11" s="15" customFormat="1" ht="14.1" customHeight="1" x14ac:dyDescent="0.2">
      <c r="A8" s="10" t="s">
        <v>11</v>
      </c>
      <c r="B8" s="11" t="s">
        <v>12</v>
      </c>
      <c r="C8" s="11" t="s">
        <v>13</v>
      </c>
      <c r="D8" s="12">
        <v>1.1499999999999999</v>
      </c>
      <c r="E8" s="11" t="s">
        <v>14</v>
      </c>
      <c r="F8" s="12">
        <f t="shared" ref="F8:F71" si="0">G8*D8/100+0.25</f>
        <v>10.024999999999999</v>
      </c>
      <c r="G8" s="13">
        <v>850</v>
      </c>
      <c r="H8" s="13">
        <v>72989602038</v>
      </c>
      <c r="I8" s="12">
        <f t="shared" ref="I8:I23" si="1">J8*D8/100+0.25</f>
        <v>5.0799999999999992</v>
      </c>
      <c r="J8" s="14">
        <v>420</v>
      </c>
    </row>
    <row r="9" spans="1:11" s="15" customFormat="1" ht="14.1" customHeight="1" x14ac:dyDescent="0.2">
      <c r="A9" s="16" t="s">
        <v>15</v>
      </c>
      <c r="B9" s="17" t="s">
        <v>12</v>
      </c>
      <c r="C9" s="17" t="s">
        <v>16</v>
      </c>
      <c r="D9" s="18">
        <v>1.3</v>
      </c>
      <c r="E9" s="17" t="s">
        <v>17</v>
      </c>
      <c r="F9" s="18">
        <f t="shared" si="0"/>
        <v>10</v>
      </c>
      <c r="G9" s="19">
        <v>750</v>
      </c>
      <c r="H9" s="19">
        <v>72989602039</v>
      </c>
      <c r="I9" s="18">
        <f t="shared" si="1"/>
        <v>5.125</v>
      </c>
      <c r="J9" s="20">
        <v>375</v>
      </c>
    </row>
    <row r="10" spans="1:11" s="15" customFormat="1" ht="14.1" customHeight="1" x14ac:dyDescent="0.2">
      <c r="A10" s="16" t="s">
        <v>18</v>
      </c>
      <c r="B10" s="17" t="s">
        <v>12</v>
      </c>
      <c r="C10" s="17" t="s">
        <v>19</v>
      </c>
      <c r="D10" s="18">
        <v>1.45</v>
      </c>
      <c r="E10" s="17" t="s">
        <v>20</v>
      </c>
      <c r="F10" s="18">
        <f t="shared" si="0"/>
        <v>10.0375</v>
      </c>
      <c r="G10" s="19">
        <v>675</v>
      </c>
      <c r="H10" s="19">
        <v>72989602041</v>
      </c>
      <c r="I10" s="18">
        <f t="shared" si="1"/>
        <v>5.1074999999999999</v>
      </c>
      <c r="J10" s="20">
        <v>335</v>
      </c>
    </row>
    <row r="11" spans="1:11" s="15" customFormat="1" ht="14.1" customHeight="1" x14ac:dyDescent="0.2">
      <c r="A11" s="16" t="s">
        <v>21</v>
      </c>
      <c r="B11" s="17" t="s">
        <v>12</v>
      </c>
      <c r="C11" s="17" t="s">
        <v>22</v>
      </c>
      <c r="D11" s="18">
        <v>1.55</v>
      </c>
      <c r="E11" s="17" t="s">
        <v>23</v>
      </c>
      <c r="F11" s="18">
        <f t="shared" si="0"/>
        <v>10.015000000000001</v>
      </c>
      <c r="G11" s="19">
        <v>630</v>
      </c>
      <c r="H11" s="19">
        <v>72989602040</v>
      </c>
      <c r="I11" s="18">
        <f t="shared" si="1"/>
        <v>5.1325000000000003</v>
      </c>
      <c r="J11" s="20">
        <v>315</v>
      </c>
    </row>
    <row r="12" spans="1:11" s="15" customFormat="1" ht="14.1" customHeight="1" x14ac:dyDescent="0.2">
      <c r="A12" s="16" t="s">
        <v>24</v>
      </c>
      <c r="B12" s="17" t="s">
        <v>12</v>
      </c>
      <c r="C12" s="17" t="s">
        <v>25</v>
      </c>
      <c r="D12" s="18">
        <v>1.7</v>
      </c>
      <c r="E12" s="17" t="s">
        <v>26</v>
      </c>
      <c r="F12" s="18">
        <f t="shared" si="0"/>
        <v>10.025</v>
      </c>
      <c r="G12" s="19">
        <v>575</v>
      </c>
      <c r="H12" s="19">
        <v>72989602042</v>
      </c>
      <c r="I12" s="18">
        <f t="shared" si="1"/>
        <v>5.0949999999999998</v>
      </c>
      <c r="J12" s="20">
        <v>285</v>
      </c>
    </row>
    <row r="13" spans="1:11" s="15" customFormat="1" ht="14.1" customHeight="1" x14ac:dyDescent="0.2">
      <c r="A13" s="16" t="s">
        <v>27</v>
      </c>
      <c r="B13" s="17" t="s">
        <v>12</v>
      </c>
      <c r="C13" s="17" t="s">
        <v>28</v>
      </c>
      <c r="D13" s="18">
        <v>2.0499999999999998</v>
      </c>
      <c r="E13" s="17" t="s">
        <v>29</v>
      </c>
      <c r="F13" s="18">
        <f t="shared" si="0"/>
        <v>9.9874999999999989</v>
      </c>
      <c r="G13" s="19">
        <v>475</v>
      </c>
      <c r="H13" s="19">
        <v>72989602043</v>
      </c>
      <c r="I13" s="18">
        <f t="shared" si="1"/>
        <v>5.067499999999999</v>
      </c>
      <c r="J13" s="20">
        <v>235</v>
      </c>
    </row>
    <row r="14" spans="1:11" s="15" customFormat="1" ht="14.1" customHeight="1" x14ac:dyDescent="0.2">
      <c r="A14" s="16" t="s">
        <v>30</v>
      </c>
      <c r="B14" s="17" t="s">
        <v>12</v>
      </c>
      <c r="C14" s="17" t="s">
        <v>31</v>
      </c>
      <c r="D14" s="18">
        <v>2.4</v>
      </c>
      <c r="E14" s="17" t="s">
        <v>32</v>
      </c>
      <c r="F14" s="18">
        <f t="shared" si="0"/>
        <v>9.9700000000000006</v>
      </c>
      <c r="G14" s="19">
        <v>405</v>
      </c>
      <c r="H14" s="19">
        <v>72989602044</v>
      </c>
      <c r="I14" s="18">
        <f t="shared" si="1"/>
        <v>5.1219999999999999</v>
      </c>
      <c r="J14" s="20">
        <v>203</v>
      </c>
    </row>
    <row r="15" spans="1:11" s="15" customFormat="1" ht="14.1" customHeight="1" x14ac:dyDescent="0.2">
      <c r="A15" s="16" t="s">
        <v>33</v>
      </c>
      <c r="B15" s="17" t="s">
        <v>12</v>
      </c>
      <c r="C15" s="17" t="s">
        <v>34</v>
      </c>
      <c r="D15" s="18">
        <v>2.75</v>
      </c>
      <c r="E15" s="17" t="s">
        <v>35</v>
      </c>
      <c r="F15" s="18">
        <f t="shared" si="0"/>
        <v>10.012499999999999</v>
      </c>
      <c r="G15" s="19">
        <v>355</v>
      </c>
      <c r="H15" s="19">
        <v>72989602045</v>
      </c>
      <c r="I15" s="18">
        <f t="shared" si="1"/>
        <v>5.1174999999999997</v>
      </c>
      <c r="J15" s="20">
        <v>177</v>
      </c>
    </row>
    <row r="16" spans="1:11" s="15" customFormat="1" ht="14.1" customHeight="1" x14ac:dyDescent="0.2">
      <c r="A16" s="16" t="s">
        <v>36</v>
      </c>
      <c r="B16" s="17" t="s">
        <v>12</v>
      </c>
      <c r="C16" s="17" t="s">
        <v>37</v>
      </c>
      <c r="D16" s="18">
        <v>3.05</v>
      </c>
      <c r="E16" s="17" t="s">
        <v>38</v>
      </c>
      <c r="F16" s="18">
        <f t="shared" si="0"/>
        <v>10.01</v>
      </c>
      <c r="G16" s="19">
        <v>320</v>
      </c>
      <c r="H16" s="19">
        <v>72989602046</v>
      </c>
      <c r="I16" s="18">
        <f t="shared" si="1"/>
        <v>5.0994999999999999</v>
      </c>
      <c r="J16" s="20">
        <v>159</v>
      </c>
    </row>
    <row r="17" spans="1:11" s="15" customFormat="1" ht="14.1" customHeight="1" x14ac:dyDescent="0.2">
      <c r="A17" s="16" t="s">
        <v>39</v>
      </c>
      <c r="B17" s="17" t="s">
        <v>12</v>
      </c>
      <c r="C17" s="17" t="s">
        <v>40</v>
      </c>
      <c r="D17" s="18">
        <v>3.4</v>
      </c>
      <c r="E17" s="17" t="s">
        <v>41</v>
      </c>
      <c r="F17" s="18">
        <f t="shared" si="0"/>
        <v>9.94</v>
      </c>
      <c r="G17" s="19">
        <v>285</v>
      </c>
      <c r="H17" s="19">
        <v>72989602047</v>
      </c>
      <c r="I17" s="18">
        <f t="shared" si="1"/>
        <v>5.1459999999999999</v>
      </c>
      <c r="J17" s="20">
        <v>144</v>
      </c>
    </row>
    <row r="18" spans="1:11" s="15" customFormat="1" ht="14.1" customHeight="1" x14ac:dyDescent="0.2">
      <c r="A18" s="16" t="s">
        <v>42</v>
      </c>
      <c r="B18" s="17" t="s">
        <v>12</v>
      </c>
      <c r="C18" s="17" t="s">
        <v>43</v>
      </c>
      <c r="D18" s="18">
        <v>3.75</v>
      </c>
      <c r="E18" s="17" t="s">
        <v>44</v>
      </c>
      <c r="F18" s="18">
        <f t="shared" si="0"/>
        <v>10</v>
      </c>
      <c r="G18" s="19">
        <v>260</v>
      </c>
      <c r="H18" s="19">
        <v>72989602048</v>
      </c>
      <c r="I18" s="18">
        <f t="shared" si="1"/>
        <v>5.125</v>
      </c>
      <c r="J18" s="20">
        <v>130</v>
      </c>
    </row>
    <row r="19" spans="1:11" s="15" customFormat="1" ht="14.1" customHeight="1" x14ac:dyDescent="0.2">
      <c r="A19" s="16" t="s">
        <v>45</v>
      </c>
      <c r="B19" s="17" t="s">
        <v>12</v>
      </c>
      <c r="C19" s="17" t="s">
        <v>46</v>
      </c>
      <c r="D19" s="18">
        <v>4.05</v>
      </c>
      <c r="E19" s="17" t="s">
        <v>47</v>
      </c>
      <c r="F19" s="18">
        <f t="shared" si="0"/>
        <v>9.9700000000000006</v>
      </c>
      <c r="G19" s="19">
        <v>240</v>
      </c>
      <c r="H19" s="19">
        <v>72989602049</v>
      </c>
      <c r="I19" s="18">
        <f t="shared" si="1"/>
        <v>5.1100000000000003</v>
      </c>
      <c r="J19" s="20">
        <v>120</v>
      </c>
    </row>
    <row r="20" spans="1:11" s="15" customFormat="1" ht="14.1" customHeight="1" x14ac:dyDescent="0.2">
      <c r="A20" s="16" t="s">
        <v>48</v>
      </c>
      <c r="B20" s="17" t="s">
        <v>12</v>
      </c>
      <c r="C20" s="17" t="s">
        <v>49</v>
      </c>
      <c r="D20" s="18">
        <v>4.4000000000000004</v>
      </c>
      <c r="E20" s="17" t="s">
        <v>50</v>
      </c>
      <c r="F20" s="18">
        <f t="shared" si="0"/>
        <v>9.9300000000000015</v>
      </c>
      <c r="G20" s="19">
        <v>220</v>
      </c>
      <c r="H20" s="19">
        <v>72989602050</v>
      </c>
      <c r="I20" s="18">
        <f t="shared" si="1"/>
        <v>5.1340000000000003</v>
      </c>
      <c r="J20" s="20">
        <v>111</v>
      </c>
    </row>
    <row r="21" spans="1:11" s="15" customFormat="1" ht="14.1" customHeight="1" x14ac:dyDescent="0.2">
      <c r="A21" s="16" t="s">
        <v>51</v>
      </c>
      <c r="B21" s="17" t="s">
        <v>12</v>
      </c>
      <c r="C21" s="17" t="s">
        <v>52</v>
      </c>
      <c r="D21" s="18">
        <v>4.75</v>
      </c>
      <c r="E21" s="17" t="s">
        <v>53</v>
      </c>
      <c r="F21" s="18">
        <f t="shared" si="0"/>
        <v>9.9875000000000007</v>
      </c>
      <c r="G21" s="19">
        <v>205</v>
      </c>
      <c r="H21" s="19"/>
      <c r="I21" s="18"/>
      <c r="J21" s="20"/>
    </row>
    <row r="22" spans="1:11" s="15" customFormat="1" ht="14.1" customHeight="1" x14ac:dyDescent="0.2">
      <c r="A22" s="16" t="s">
        <v>54</v>
      </c>
      <c r="B22" s="17" t="s">
        <v>12</v>
      </c>
      <c r="C22" s="17" t="s">
        <v>55</v>
      </c>
      <c r="D22" s="18">
        <v>5.0999999999999996</v>
      </c>
      <c r="E22" s="17" t="s">
        <v>56</v>
      </c>
      <c r="F22" s="18">
        <f t="shared" si="0"/>
        <v>9.94</v>
      </c>
      <c r="G22" s="19">
        <v>190</v>
      </c>
      <c r="H22" s="19">
        <v>72989602051</v>
      </c>
      <c r="I22" s="18">
        <f t="shared" si="1"/>
        <v>5.0949999999999998</v>
      </c>
      <c r="J22" s="20">
        <v>95</v>
      </c>
    </row>
    <row r="23" spans="1:11" s="15" customFormat="1" ht="14.1" customHeight="1" x14ac:dyDescent="0.2">
      <c r="A23" s="16" t="s">
        <v>57</v>
      </c>
      <c r="B23" s="17" t="s">
        <v>12</v>
      </c>
      <c r="C23" s="17" t="s">
        <v>58</v>
      </c>
      <c r="D23" s="18">
        <v>5.75</v>
      </c>
      <c r="E23" s="17" t="s">
        <v>59</v>
      </c>
      <c r="F23" s="18">
        <f t="shared" si="0"/>
        <v>10.025</v>
      </c>
      <c r="G23" s="19">
        <v>170</v>
      </c>
      <c r="H23" s="19">
        <v>72989602052</v>
      </c>
      <c r="I23" s="18">
        <f t="shared" si="1"/>
        <v>5.1375000000000002</v>
      </c>
      <c r="J23" s="20">
        <v>85</v>
      </c>
    </row>
    <row r="24" spans="1:11" ht="14.1" customHeight="1" x14ac:dyDescent="0.2">
      <c r="A24" s="21" t="s">
        <v>60</v>
      </c>
      <c r="B24" s="22" t="s">
        <v>12</v>
      </c>
      <c r="C24" s="22" t="s">
        <v>61</v>
      </c>
      <c r="D24" s="18">
        <v>6.4</v>
      </c>
      <c r="E24" s="22" t="s">
        <v>62</v>
      </c>
      <c r="F24" s="18">
        <f t="shared" si="0"/>
        <v>9.9780000000000015</v>
      </c>
      <c r="G24" s="23">
        <v>152</v>
      </c>
      <c r="H24" s="19">
        <v>72989602053</v>
      </c>
      <c r="I24" s="18">
        <f>J24*D24/100+0.25</f>
        <v>5.1140000000000008</v>
      </c>
      <c r="J24" s="20">
        <v>76</v>
      </c>
      <c r="K24" s="15"/>
    </row>
    <row r="25" spans="1:11" ht="14.1" customHeight="1" x14ac:dyDescent="0.2">
      <c r="A25" s="21" t="s">
        <v>63</v>
      </c>
      <c r="B25" s="22" t="s">
        <v>12</v>
      </c>
      <c r="C25" s="22" t="s">
        <v>64</v>
      </c>
      <c r="D25" s="18">
        <v>7.1</v>
      </c>
      <c r="E25" s="22" t="s">
        <v>65</v>
      </c>
      <c r="F25" s="18">
        <f t="shared" si="0"/>
        <v>9.9769999999999985</v>
      </c>
      <c r="G25" s="23">
        <v>137</v>
      </c>
      <c r="H25" s="19">
        <v>72989602054</v>
      </c>
      <c r="I25" s="18">
        <f>J25*D25/100+0.25</f>
        <v>5.0779999999999994</v>
      </c>
      <c r="J25" s="20">
        <v>68</v>
      </c>
      <c r="K25" s="15"/>
    </row>
    <row r="26" spans="1:11" ht="14.1" customHeight="1" x14ac:dyDescent="0.2">
      <c r="A26" s="21" t="s">
        <v>66</v>
      </c>
      <c r="B26" s="22" t="s">
        <v>12</v>
      </c>
      <c r="C26" s="22" t="s">
        <v>67</v>
      </c>
      <c r="D26" s="18">
        <v>7.8</v>
      </c>
      <c r="E26" s="22" t="s">
        <v>68</v>
      </c>
      <c r="F26" s="18">
        <f t="shared" si="0"/>
        <v>10</v>
      </c>
      <c r="G26" s="23">
        <v>125</v>
      </c>
      <c r="H26" s="19">
        <v>72989602055</v>
      </c>
      <c r="I26" s="18">
        <f>J26*D26/100+0.25</f>
        <v>5.0859999999999994</v>
      </c>
      <c r="J26" s="20">
        <v>62</v>
      </c>
      <c r="K26" s="15"/>
    </row>
    <row r="27" spans="1:11" ht="14.1" customHeight="1" x14ac:dyDescent="0.2">
      <c r="A27" s="21" t="s">
        <v>69</v>
      </c>
      <c r="B27" s="22" t="s">
        <v>12</v>
      </c>
      <c r="C27" s="22" t="s">
        <v>70</v>
      </c>
      <c r="D27" s="18">
        <v>8.4499999999999993</v>
      </c>
      <c r="E27" s="22" t="s">
        <v>71</v>
      </c>
      <c r="F27" s="18">
        <f t="shared" si="0"/>
        <v>9.9674999999999994</v>
      </c>
      <c r="G27" s="23">
        <v>115</v>
      </c>
      <c r="H27" s="19">
        <v>72989602056</v>
      </c>
      <c r="I27" s="18">
        <f>J27*D27/100+0.25</f>
        <v>5.1509999999999998</v>
      </c>
      <c r="J27" s="20">
        <v>58</v>
      </c>
      <c r="K27" s="15"/>
    </row>
    <row r="28" spans="1:11" ht="14.1" customHeight="1" x14ac:dyDescent="0.2">
      <c r="A28" s="21" t="s">
        <v>72</v>
      </c>
      <c r="B28" s="22" t="s">
        <v>73</v>
      </c>
      <c r="C28" s="22" t="s">
        <v>13</v>
      </c>
      <c r="D28" s="18">
        <v>1.95</v>
      </c>
      <c r="E28" s="22" t="s">
        <v>74</v>
      </c>
      <c r="F28" s="18">
        <f t="shared" si="0"/>
        <v>10</v>
      </c>
      <c r="G28" s="23">
        <v>500</v>
      </c>
      <c r="H28" s="23">
        <v>72989602138</v>
      </c>
      <c r="I28" s="18">
        <f t="shared" ref="I28:I39" si="2">J28*D28/100+0.25</f>
        <v>5.125</v>
      </c>
      <c r="J28" s="20">
        <v>250</v>
      </c>
      <c r="K28" s="15"/>
    </row>
    <row r="29" spans="1:11" ht="14.1" customHeight="1" x14ac:dyDescent="0.2">
      <c r="A29" s="21" t="s">
        <v>75</v>
      </c>
      <c r="B29" s="22" t="s">
        <v>73</v>
      </c>
      <c r="C29" s="22" t="s">
        <v>19</v>
      </c>
      <c r="D29" s="18">
        <v>2.35</v>
      </c>
      <c r="E29" s="22" t="s">
        <v>76</v>
      </c>
      <c r="F29" s="18">
        <f t="shared" si="0"/>
        <v>10.0025</v>
      </c>
      <c r="G29" s="23">
        <v>415</v>
      </c>
      <c r="H29" s="23">
        <v>72989602141</v>
      </c>
      <c r="I29" s="18">
        <f t="shared" si="2"/>
        <v>5.1145000000000005</v>
      </c>
      <c r="J29" s="20">
        <v>207</v>
      </c>
      <c r="K29" s="15"/>
    </row>
    <row r="30" spans="1:11" ht="14.1" customHeight="1" x14ac:dyDescent="0.2">
      <c r="A30" s="21" t="s">
        <v>77</v>
      </c>
      <c r="B30" s="22" t="s">
        <v>73</v>
      </c>
      <c r="C30" s="22" t="s">
        <v>22</v>
      </c>
      <c r="D30" s="18">
        <v>2.5499999999999998</v>
      </c>
      <c r="E30" s="22" t="s">
        <v>78</v>
      </c>
      <c r="F30" s="18">
        <f t="shared" si="0"/>
        <v>9.9909999999999997</v>
      </c>
      <c r="G30" s="23">
        <v>382</v>
      </c>
      <c r="H30" s="23">
        <v>72989602140</v>
      </c>
      <c r="I30" s="18">
        <f t="shared" si="2"/>
        <v>5.1204999999999998</v>
      </c>
      <c r="J30" s="20">
        <v>191</v>
      </c>
      <c r="K30" s="15"/>
    </row>
    <row r="31" spans="1:11" ht="14.1" customHeight="1" x14ac:dyDescent="0.2">
      <c r="A31" s="21" t="s">
        <v>79</v>
      </c>
      <c r="B31" s="22" t="s">
        <v>73</v>
      </c>
      <c r="C31" s="22" t="s">
        <v>25</v>
      </c>
      <c r="D31" s="18">
        <v>2.8</v>
      </c>
      <c r="E31" s="22" t="s">
        <v>80</v>
      </c>
      <c r="F31" s="18">
        <f t="shared" si="0"/>
        <v>9.9939999999999998</v>
      </c>
      <c r="G31" s="23">
        <v>348</v>
      </c>
      <c r="H31" s="23">
        <v>72989602142</v>
      </c>
      <c r="I31" s="18">
        <f t="shared" si="2"/>
        <v>5.1219999999999999</v>
      </c>
      <c r="J31" s="20">
        <v>174</v>
      </c>
      <c r="K31" s="15"/>
    </row>
    <row r="32" spans="1:11" ht="14.1" customHeight="1" x14ac:dyDescent="0.2">
      <c r="A32" s="21" t="s">
        <v>81</v>
      </c>
      <c r="B32" s="22" t="s">
        <v>73</v>
      </c>
      <c r="C32" s="22" t="s">
        <v>28</v>
      </c>
      <c r="D32" s="18">
        <v>3.15</v>
      </c>
      <c r="E32" s="22" t="s">
        <v>82</v>
      </c>
      <c r="F32" s="18">
        <f t="shared" si="0"/>
        <v>10.015000000000001</v>
      </c>
      <c r="G32" s="23">
        <v>310</v>
      </c>
      <c r="H32" s="23">
        <v>72989602143</v>
      </c>
      <c r="I32" s="18">
        <f t="shared" si="2"/>
        <v>5.101</v>
      </c>
      <c r="J32" s="20">
        <v>154</v>
      </c>
      <c r="K32" s="15"/>
    </row>
    <row r="33" spans="1:11" ht="14.1" customHeight="1" x14ac:dyDescent="0.2">
      <c r="A33" s="21" t="s">
        <v>83</v>
      </c>
      <c r="B33" s="22" t="s">
        <v>73</v>
      </c>
      <c r="C33" s="22" t="s">
        <v>31</v>
      </c>
      <c r="D33" s="18">
        <v>3.75</v>
      </c>
      <c r="E33" s="22" t="s">
        <v>84</v>
      </c>
      <c r="F33" s="18">
        <f t="shared" si="0"/>
        <v>10</v>
      </c>
      <c r="G33" s="23">
        <v>260</v>
      </c>
      <c r="H33" s="23">
        <v>72989602144</v>
      </c>
      <c r="I33" s="18">
        <f t="shared" si="2"/>
        <v>5.125</v>
      </c>
      <c r="J33" s="20">
        <v>130</v>
      </c>
      <c r="K33" s="15"/>
    </row>
    <row r="34" spans="1:11" ht="14.1" customHeight="1" x14ac:dyDescent="0.2">
      <c r="A34" s="21" t="s">
        <v>85</v>
      </c>
      <c r="B34" s="22" t="s">
        <v>73</v>
      </c>
      <c r="C34" s="22" t="s">
        <v>34</v>
      </c>
      <c r="D34" s="18">
        <v>4.3</v>
      </c>
      <c r="E34" s="22" t="s">
        <v>86</v>
      </c>
      <c r="F34" s="18">
        <f t="shared" si="0"/>
        <v>10.010999999999999</v>
      </c>
      <c r="G34" s="23">
        <v>227</v>
      </c>
      <c r="H34" s="23">
        <v>72989602145</v>
      </c>
      <c r="I34" s="18">
        <f t="shared" si="2"/>
        <v>5.1520000000000001</v>
      </c>
      <c r="J34" s="20">
        <v>114</v>
      </c>
      <c r="K34" s="15"/>
    </row>
    <row r="35" spans="1:11" ht="14.1" customHeight="1" x14ac:dyDescent="0.2">
      <c r="A35" s="21" t="s">
        <v>87</v>
      </c>
      <c r="B35" s="22" t="s">
        <v>73</v>
      </c>
      <c r="C35" s="22" t="s">
        <v>37</v>
      </c>
      <c r="D35" s="18">
        <v>4.8</v>
      </c>
      <c r="E35" s="22" t="s">
        <v>88</v>
      </c>
      <c r="F35" s="18">
        <f t="shared" si="0"/>
        <v>9.9939999999999998</v>
      </c>
      <c r="G35" s="23">
        <v>203</v>
      </c>
      <c r="H35" s="23">
        <v>72989602146</v>
      </c>
      <c r="I35" s="18">
        <f t="shared" si="2"/>
        <v>5.0979999999999999</v>
      </c>
      <c r="J35" s="20">
        <v>101</v>
      </c>
      <c r="K35" s="15"/>
    </row>
    <row r="36" spans="1:11" ht="14.1" customHeight="1" x14ac:dyDescent="0.2">
      <c r="A36" s="21" t="s">
        <v>89</v>
      </c>
      <c r="B36" s="22" t="s">
        <v>73</v>
      </c>
      <c r="C36" s="22" t="s">
        <v>40</v>
      </c>
      <c r="D36" s="18">
        <v>5.4</v>
      </c>
      <c r="E36" s="22" t="s">
        <v>90</v>
      </c>
      <c r="F36" s="18">
        <f t="shared" si="0"/>
        <v>10.024000000000001</v>
      </c>
      <c r="G36" s="23">
        <v>181</v>
      </c>
      <c r="H36" s="23">
        <v>72989602147</v>
      </c>
      <c r="I36" s="18">
        <f t="shared" si="2"/>
        <v>5.1100000000000003</v>
      </c>
      <c r="J36" s="20">
        <v>90</v>
      </c>
      <c r="K36" s="15"/>
    </row>
    <row r="37" spans="1:11" ht="14.1" customHeight="1" x14ac:dyDescent="0.2">
      <c r="A37" s="21" t="s">
        <v>91</v>
      </c>
      <c r="B37" s="22" t="s">
        <v>73</v>
      </c>
      <c r="C37" s="22" t="s">
        <v>43</v>
      </c>
      <c r="D37" s="18">
        <v>5.85</v>
      </c>
      <c r="E37" s="22" t="s">
        <v>92</v>
      </c>
      <c r="F37" s="18">
        <f t="shared" si="0"/>
        <v>10.019499999999999</v>
      </c>
      <c r="G37" s="23">
        <v>167</v>
      </c>
      <c r="H37" s="23">
        <v>72989602148</v>
      </c>
      <c r="I37" s="18">
        <f t="shared" si="2"/>
        <v>5.1054999999999993</v>
      </c>
      <c r="J37" s="20">
        <v>83</v>
      </c>
      <c r="K37" s="15"/>
    </row>
    <row r="38" spans="1:11" ht="14.1" customHeight="1" x14ac:dyDescent="0.2">
      <c r="A38" s="21" t="s">
        <v>93</v>
      </c>
      <c r="B38" s="22" t="s">
        <v>73</v>
      </c>
      <c r="C38" s="22" t="s">
        <v>46</v>
      </c>
      <c r="D38" s="18">
        <v>6.4</v>
      </c>
      <c r="E38" s="22" t="s">
        <v>94</v>
      </c>
      <c r="F38" s="18">
        <f t="shared" si="0"/>
        <v>9.9780000000000015</v>
      </c>
      <c r="G38" s="23">
        <v>152</v>
      </c>
      <c r="H38" s="23">
        <v>72989602149</v>
      </c>
      <c r="I38" s="18">
        <f t="shared" si="2"/>
        <v>5.1140000000000008</v>
      </c>
      <c r="J38" s="20">
        <v>76</v>
      </c>
      <c r="K38" s="15"/>
    </row>
    <row r="39" spans="1:11" ht="14.1" customHeight="1" x14ac:dyDescent="0.2">
      <c r="A39" s="21" t="s">
        <v>95</v>
      </c>
      <c r="B39" s="22" t="s">
        <v>73</v>
      </c>
      <c r="C39" s="22" t="s">
        <v>49</v>
      </c>
      <c r="D39" s="18">
        <v>6.9</v>
      </c>
      <c r="E39" s="22" t="s">
        <v>96</v>
      </c>
      <c r="F39" s="18">
        <f t="shared" si="0"/>
        <v>9.979000000000001</v>
      </c>
      <c r="G39" s="23">
        <v>141</v>
      </c>
      <c r="H39" s="23">
        <v>72989602150</v>
      </c>
      <c r="I39" s="18">
        <f t="shared" si="2"/>
        <v>5.08</v>
      </c>
      <c r="J39" s="20">
        <v>70</v>
      </c>
      <c r="K39" s="15"/>
    </row>
    <row r="40" spans="1:11" ht="14.1" customHeight="1" x14ac:dyDescent="0.2">
      <c r="A40" s="21" t="s">
        <v>97</v>
      </c>
      <c r="B40" s="22" t="s">
        <v>73</v>
      </c>
      <c r="C40" s="22" t="s">
        <v>52</v>
      </c>
      <c r="D40" s="18">
        <v>7.55</v>
      </c>
      <c r="E40" s="22" t="s">
        <v>98</v>
      </c>
      <c r="F40" s="18">
        <f t="shared" si="0"/>
        <v>9.9894999999999996</v>
      </c>
      <c r="G40" s="23">
        <v>129</v>
      </c>
      <c r="H40" s="23"/>
      <c r="I40" s="18"/>
      <c r="J40" s="20"/>
      <c r="K40" s="15"/>
    </row>
    <row r="41" spans="1:11" ht="14.1" customHeight="1" x14ac:dyDescent="0.2">
      <c r="A41" s="21" t="s">
        <v>99</v>
      </c>
      <c r="B41" s="22" t="s">
        <v>73</v>
      </c>
      <c r="C41" s="22" t="s">
        <v>55</v>
      </c>
      <c r="D41" s="18">
        <v>7.95</v>
      </c>
      <c r="E41" s="22" t="s">
        <v>100</v>
      </c>
      <c r="F41" s="18">
        <f t="shared" si="0"/>
        <v>10.028500000000001</v>
      </c>
      <c r="G41" s="23">
        <v>123</v>
      </c>
      <c r="H41" s="23">
        <v>72989602151</v>
      </c>
      <c r="I41" s="18">
        <f t="shared" ref="I41:I49" si="3">J41*D41/100+0.25</f>
        <v>5.0994999999999999</v>
      </c>
      <c r="J41" s="20">
        <v>61</v>
      </c>
      <c r="K41" s="15"/>
    </row>
    <row r="42" spans="1:11" ht="14.1" customHeight="1" x14ac:dyDescent="0.2">
      <c r="A42" s="21" t="s">
        <v>101</v>
      </c>
      <c r="B42" s="22" t="s">
        <v>73</v>
      </c>
      <c r="C42" s="22" t="s">
        <v>102</v>
      </c>
      <c r="D42" s="18">
        <v>8.5</v>
      </c>
      <c r="E42" s="22" t="s">
        <v>103</v>
      </c>
      <c r="F42" s="18">
        <f t="shared" si="0"/>
        <v>10.025</v>
      </c>
      <c r="G42" s="23">
        <v>115</v>
      </c>
      <c r="H42" s="23">
        <v>72989602137</v>
      </c>
      <c r="I42" s="18">
        <f t="shared" si="3"/>
        <v>5.0949999999999998</v>
      </c>
      <c r="J42" s="20">
        <v>57</v>
      </c>
      <c r="K42" s="15"/>
    </row>
    <row r="43" spans="1:11" ht="14.1" customHeight="1" x14ac:dyDescent="0.2">
      <c r="A43" s="21" t="s">
        <v>104</v>
      </c>
      <c r="B43" s="22" t="s">
        <v>73</v>
      </c>
      <c r="C43" s="22" t="s">
        <v>58</v>
      </c>
      <c r="D43" s="18">
        <v>8.9499999999999993</v>
      </c>
      <c r="E43" s="22" t="s">
        <v>105</v>
      </c>
      <c r="F43" s="18">
        <f t="shared" si="0"/>
        <v>10.0055</v>
      </c>
      <c r="G43" s="23">
        <v>109</v>
      </c>
      <c r="H43" s="23">
        <v>72989602152</v>
      </c>
      <c r="I43" s="18">
        <f t="shared" si="3"/>
        <v>5.0829999999999993</v>
      </c>
      <c r="J43" s="20">
        <v>54</v>
      </c>
      <c r="K43" s="15"/>
    </row>
    <row r="44" spans="1:11" ht="14.1" customHeight="1" x14ac:dyDescent="0.2">
      <c r="A44" s="21" t="s">
        <v>106</v>
      </c>
      <c r="B44" s="22" t="s">
        <v>73</v>
      </c>
      <c r="C44" s="22" t="s">
        <v>61</v>
      </c>
      <c r="D44" s="18">
        <v>10.050000000000001</v>
      </c>
      <c r="E44" s="22" t="s">
        <v>107</v>
      </c>
      <c r="F44" s="18">
        <f t="shared" si="0"/>
        <v>9.9984999999999999</v>
      </c>
      <c r="G44" s="23">
        <v>97</v>
      </c>
      <c r="H44" s="23">
        <v>72989602153</v>
      </c>
      <c r="I44" s="18">
        <f t="shared" si="3"/>
        <v>5.0740000000000007</v>
      </c>
      <c r="J44" s="20">
        <v>48</v>
      </c>
      <c r="K44" s="15"/>
    </row>
    <row r="45" spans="1:11" ht="14.1" customHeight="1" x14ac:dyDescent="0.2">
      <c r="A45" s="21" t="s">
        <v>108</v>
      </c>
      <c r="B45" s="22" t="s">
        <v>73</v>
      </c>
      <c r="C45" s="22" t="s">
        <v>64</v>
      </c>
      <c r="D45" s="18">
        <v>11.15</v>
      </c>
      <c r="E45" s="22" t="s">
        <v>109</v>
      </c>
      <c r="F45" s="18">
        <f t="shared" si="0"/>
        <v>9.9504999999999999</v>
      </c>
      <c r="G45" s="23">
        <v>87</v>
      </c>
      <c r="H45" s="23">
        <v>72989602154</v>
      </c>
      <c r="I45" s="18">
        <f t="shared" si="3"/>
        <v>5.0445000000000002</v>
      </c>
      <c r="J45" s="20">
        <v>43</v>
      </c>
      <c r="K45" s="15"/>
    </row>
    <row r="46" spans="1:11" ht="14.1" customHeight="1" x14ac:dyDescent="0.2">
      <c r="A46" s="21" t="s">
        <v>110</v>
      </c>
      <c r="B46" s="22" t="s">
        <v>73</v>
      </c>
      <c r="C46" s="22" t="s">
        <v>67</v>
      </c>
      <c r="D46" s="18">
        <v>12.2</v>
      </c>
      <c r="E46" s="22" t="s">
        <v>111</v>
      </c>
      <c r="F46" s="18">
        <f t="shared" si="0"/>
        <v>10.01</v>
      </c>
      <c r="G46" s="23">
        <v>80</v>
      </c>
      <c r="H46" s="23">
        <v>72989602155</v>
      </c>
      <c r="I46" s="18">
        <f t="shared" si="3"/>
        <v>5.13</v>
      </c>
      <c r="J46" s="20">
        <v>40</v>
      </c>
      <c r="K46" s="15"/>
    </row>
    <row r="47" spans="1:11" ht="14.1" customHeight="1" x14ac:dyDescent="0.2">
      <c r="A47" s="24" t="s">
        <v>112</v>
      </c>
      <c r="B47" s="25" t="s">
        <v>73</v>
      </c>
      <c r="C47" s="25" t="s">
        <v>70</v>
      </c>
      <c r="D47" s="26">
        <v>13.15</v>
      </c>
      <c r="E47" s="25" t="s">
        <v>113</v>
      </c>
      <c r="F47" s="26">
        <f t="shared" si="0"/>
        <v>9.9809999999999999</v>
      </c>
      <c r="G47" s="27">
        <v>74</v>
      </c>
      <c r="H47" s="27">
        <v>72989602156</v>
      </c>
      <c r="I47" s="26">
        <f t="shared" si="3"/>
        <v>5.1154999999999999</v>
      </c>
      <c r="J47" s="28">
        <v>37</v>
      </c>
      <c r="K47" s="15"/>
    </row>
    <row r="48" spans="1:11" ht="14.1" customHeight="1" x14ac:dyDescent="0.2">
      <c r="A48" s="21" t="s">
        <v>114</v>
      </c>
      <c r="B48" s="22" t="s">
        <v>73</v>
      </c>
      <c r="C48" s="22" t="s">
        <v>115</v>
      </c>
      <c r="D48" s="18">
        <v>14.3</v>
      </c>
      <c r="E48" s="22" t="s">
        <v>116</v>
      </c>
      <c r="F48" s="18">
        <f t="shared" si="0"/>
        <v>9.9740000000000002</v>
      </c>
      <c r="G48" s="23">
        <v>68</v>
      </c>
      <c r="H48" s="23">
        <v>72989602157</v>
      </c>
      <c r="I48" s="18">
        <f t="shared" si="3"/>
        <v>5.1120000000000001</v>
      </c>
      <c r="J48" s="20">
        <v>34</v>
      </c>
      <c r="K48" s="15"/>
    </row>
    <row r="49" spans="1:11" ht="14.1" customHeight="1" x14ac:dyDescent="0.2">
      <c r="A49" s="21" t="s">
        <v>117</v>
      </c>
      <c r="B49" s="22" t="s">
        <v>73</v>
      </c>
      <c r="C49" s="22" t="s">
        <v>118</v>
      </c>
      <c r="D49" s="18">
        <v>15.2</v>
      </c>
      <c r="E49" s="22" t="s">
        <v>119</v>
      </c>
      <c r="F49" s="18">
        <f t="shared" si="0"/>
        <v>9.9779999999999998</v>
      </c>
      <c r="G49" s="23">
        <v>64</v>
      </c>
      <c r="H49" s="23">
        <v>72989602158</v>
      </c>
      <c r="I49" s="18">
        <f t="shared" si="3"/>
        <v>5.1139999999999999</v>
      </c>
      <c r="J49" s="20">
        <v>32</v>
      </c>
      <c r="K49" s="15"/>
    </row>
    <row r="50" spans="1:11" ht="14.1" customHeight="1" x14ac:dyDescent="0.2">
      <c r="A50" s="21" t="s">
        <v>120</v>
      </c>
      <c r="B50" s="22" t="s">
        <v>73</v>
      </c>
      <c r="C50" s="22" t="s">
        <v>121</v>
      </c>
      <c r="D50" s="18">
        <v>17.2</v>
      </c>
      <c r="E50" s="22" t="s">
        <v>122</v>
      </c>
      <c r="F50" s="18">
        <f t="shared" si="0"/>
        <v>9.8819999999999997</v>
      </c>
      <c r="G50" s="23">
        <v>56</v>
      </c>
      <c r="H50" s="23"/>
      <c r="I50" s="18"/>
      <c r="J50" s="20"/>
      <c r="K50" s="15"/>
    </row>
    <row r="51" spans="1:11" x14ac:dyDescent="0.2">
      <c r="A51" s="21" t="s">
        <v>123</v>
      </c>
      <c r="B51" s="22" t="s">
        <v>124</v>
      </c>
      <c r="C51" s="22" t="s">
        <v>13</v>
      </c>
      <c r="D51" s="18">
        <v>2.8</v>
      </c>
      <c r="E51" s="22" t="s">
        <v>125</v>
      </c>
      <c r="F51" s="18">
        <f t="shared" si="0"/>
        <v>9.9939999999999998</v>
      </c>
      <c r="G51" s="23">
        <v>348</v>
      </c>
      <c r="H51" s="23"/>
      <c r="I51" s="18">
        <f>J51*D51/100</f>
        <v>0</v>
      </c>
      <c r="J51" s="20"/>
      <c r="K51" s="15"/>
    </row>
    <row r="52" spans="1:11" x14ac:dyDescent="0.2">
      <c r="A52" s="21" t="s">
        <v>126</v>
      </c>
      <c r="B52" s="22" t="s">
        <v>124</v>
      </c>
      <c r="C52" s="22" t="s">
        <v>19</v>
      </c>
      <c r="D52" s="18">
        <v>3.45</v>
      </c>
      <c r="E52" s="22" t="s">
        <v>127</v>
      </c>
      <c r="F52" s="18">
        <f t="shared" si="0"/>
        <v>10.013500000000001</v>
      </c>
      <c r="G52" s="23">
        <v>283</v>
      </c>
      <c r="H52" s="23">
        <v>72989602241</v>
      </c>
      <c r="I52" s="18">
        <f>J52*D52/100+0.25</f>
        <v>5.1145000000000005</v>
      </c>
      <c r="J52" s="20">
        <v>141</v>
      </c>
      <c r="K52" s="15"/>
    </row>
    <row r="53" spans="1:11" x14ac:dyDescent="0.2">
      <c r="A53" s="21" t="s">
        <v>128</v>
      </c>
      <c r="B53" s="22" t="s">
        <v>124</v>
      </c>
      <c r="C53" s="22" t="s">
        <v>25</v>
      </c>
      <c r="D53" s="18">
        <v>4.0999999999999996</v>
      </c>
      <c r="E53" s="22" t="s">
        <v>129</v>
      </c>
      <c r="F53" s="18">
        <f t="shared" si="0"/>
        <v>9.884999999999998</v>
      </c>
      <c r="G53" s="23">
        <v>235</v>
      </c>
      <c r="H53" s="23">
        <v>72989602242</v>
      </c>
      <c r="I53" s="18">
        <f>J53*D53/100+0.25</f>
        <v>5.0469999999999997</v>
      </c>
      <c r="J53" s="20">
        <v>117</v>
      </c>
      <c r="K53" s="15"/>
    </row>
    <row r="54" spans="1:11" x14ac:dyDescent="0.2">
      <c r="A54" s="21" t="s">
        <v>130</v>
      </c>
      <c r="B54" s="22" t="s">
        <v>124</v>
      </c>
      <c r="C54" s="22" t="s">
        <v>28</v>
      </c>
      <c r="D54" s="18">
        <v>4.7</v>
      </c>
      <c r="E54" s="22" t="s">
        <v>131</v>
      </c>
      <c r="F54" s="18">
        <f t="shared" si="0"/>
        <v>9.979000000000001</v>
      </c>
      <c r="G54" s="23">
        <v>207</v>
      </c>
      <c r="H54" s="23">
        <v>72989602243</v>
      </c>
      <c r="I54" s="18">
        <f>J54*D54/100+0.25</f>
        <v>5.0910000000000002</v>
      </c>
      <c r="J54" s="20">
        <v>103</v>
      </c>
      <c r="K54" s="15"/>
    </row>
    <row r="55" spans="1:11" x14ac:dyDescent="0.2">
      <c r="A55" s="21" t="s">
        <v>132</v>
      </c>
      <c r="B55" s="22" t="s">
        <v>124</v>
      </c>
      <c r="C55" s="22" t="s">
        <v>31</v>
      </c>
      <c r="D55" s="18">
        <v>5.4</v>
      </c>
      <c r="E55" s="22" t="s">
        <v>133</v>
      </c>
      <c r="F55" s="18">
        <f t="shared" si="0"/>
        <v>10.024000000000001</v>
      </c>
      <c r="G55" s="23">
        <v>181</v>
      </c>
      <c r="H55" s="23">
        <v>72989602244</v>
      </c>
      <c r="I55" s="18">
        <f>J55*D55/100+0.25</f>
        <v>5.1100000000000003</v>
      </c>
      <c r="J55" s="29">
        <v>90</v>
      </c>
      <c r="K55" s="15"/>
    </row>
    <row r="56" spans="1:11" x14ac:dyDescent="0.2">
      <c r="A56" s="21" t="s">
        <v>134</v>
      </c>
      <c r="B56" s="22" t="s">
        <v>124</v>
      </c>
      <c r="C56" s="22" t="s">
        <v>34</v>
      </c>
      <c r="D56" s="18">
        <v>6.25</v>
      </c>
      <c r="E56" s="22" t="s">
        <v>135</v>
      </c>
      <c r="F56" s="18">
        <f t="shared" si="0"/>
        <v>10</v>
      </c>
      <c r="G56" s="23">
        <v>156</v>
      </c>
      <c r="H56" s="23"/>
      <c r="I56" s="18">
        <f>J56*D56/100</f>
        <v>0</v>
      </c>
      <c r="J56" s="29"/>
      <c r="K56" s="15"/>
    </row>
    <row r="57" spans="1:11" x14ac:dyDescent="0.2">
      <c r="A57" s="21" t="s">
        <v>136</v>
      </c>
      <c r="B57" s="22" t="s">
        <v>124</v>
      </c>
      <c r="C57" s="22" t="s">
        <v>37</v>
      </c>
      <c r="D57" s="18">
        <v>7</v>
      </c>
      <c r="E57" s="22" t="s">
        <v>137</v>
      </c>
      <c r="F57" s="18">
        <f t="shared" si="0"/>
        <v>9.98</v>
      </c>
      <c r="G57" s="23">
        <v>139</v>
      </c>
      <c r="H57" s="23">
        <v>72989602246</v>
      </c>
      <c r="I57" s="18">
        <f>J57*D57/100+0.25</f>
        <v>5.08</v>
      </c>
      <c r="J57" s="29">
        <v>69</v>
      </c>
      <c r="K57" s="15"/>
    </row>
    <row r="58" spans="1:11" x14ac:dyDescent="0.2">
      <c r="A58" s="21" t="s">
        <v>138</v>
      </c>
      <c r="B58" s="22" t="s">
        <v>124</v>
      </c>
      <c r="C58" s="22" t="s">
        <v>40</v>
      </c>
      <c r="D58" s="18">
        <v>7.7</v>
      </c>
      <c r="E58" s="22" t="s">
        <v>139</v>
      </c>
      <c r="F58" s="18">
        <f t="shared" si="0"/>
        <v>10.029</v>
      </c>
      <c r="G58" s="23">
        <v>127</v>
      </c>
      <c r="H58" s="23"/>
      <c r="I58" s="18">
        <f>J58*D58/100</f>
        <v>0</v>
      </c>
      <c r="J58" s="29"/>
      <c r="K58" s="15"/>
    </row>
    <row r="59" spans="1:11" x14ac:dyDescent="0.2">
      <c r="A59" s="21" t="s">
        <v>140</v>
      </c>
      <c r="B59" s="22" t="s">
        <v>124</v>
      </c>
      <c r="C59" s="22" t="s">
        <v>43</v>
      </c>
      <c r="D59" s="18">
        <v>8.4499999999999993</v>
      </c>
      <c r="E59" s="22" t="s">
        <v>141</v>
      </c>
      <c r="F59" s="18">
        <f t="shared" si="0"/>
        <v>9.9674999999999994</v>
      </c>
      <c r="G59" s="23">
        <v>115</v>
      </c>
      <c r="H59" s="23">
        <v>72989602248</v>
      </c>
      <c r="I59" s="18">
        <f>J59*D59/100+0.25</f>
        <v>5.0664999999999996</v>
      </c>
      <c r="J59" s="29">
        <v>57</v>
      </c>
      <c r="K59" s="15"/>
    </row>
    <row r="60" spans="1:11" x14ac:dyDescent="0.2">
      <c r="A60" s="21" t="s">
        <v>142</v>
      </c>
      <c r="B60" s="22" t="s">
        <v>124</v>
      </c>
      <c r="C60" s="22" t="s">
        <v>46</v>
      </c>
      <c r="D60" s="18">
        <v>9.25</v>
      </c>
      <c r="E60" s="22" t="s">
        <v>143</v>
      </c>
      <c r="F60" s="18">
        <f t="shared" si="0"/>
        <v>9.9625000000000004</v>
      </c>
      <c r="G60" s="23">
        <v>105</v>
      </c>
      <c r="H60" s="23">
        <v>72989602249</v>
      </c>
      <c r="I60" s="18">
        <f>J60*D60/100+0.25</f>
        <v>5.0599999999999996</v>
      </c>
      <c r="J60" s="29">
        <v>52</v>
      </c>
      <c r="K60" s="15"/>
    </row>
    <row r="61" spans="1:11" x14ac:dyDescent="0.2">
      <c r="A61" s="21" t="s">
        <v>144</v>
      </c>
      <c r="B61" s="22" t="s">
        <v>124</v>
      </c>
      <c r="C61" s="22" t="s">
        <v>49</v>
      </c>
      <c r="D61" s="18">
        <v>10</v>
      </c>
      <c r="E61" s="22" t="s">
        <v>145</v>
      </c>
      <c r="F61" s="18">
        <f t="shared" si="0"/>
        <v>10.050000000000001</v>
      </c>
      <c r="G61" s="23">
        <v>98</v>
      </c>
      <c r="H61" s="23">
        <v>72989602250</v>
      </c>
      <c r="I61" s="18">
        <f>J61*D61/100+0.25</f>
        <v>5.05</v>
      </c>
      <c r="J61" s="29">
        <v>48</v>
      </c>
      <c r="K61" s="15"/>
    </row>
    <row r="62" spans="1:11" x14ac:dyDescent="0.2">
      <c r="A62" s="21" t="s">
        <v>146</v>
      </c>
      <c r="B62" s="22" t="s">
        <v>124</v>
      </c>
      <c r="C62" s="22" t="s">
        <v>52</v>
      </c>
      <c r="D62" s="18">
        <v>10.8</v>
      </c>
      <c r="E62" s="22" t="s">
        <v>147</v>
      </c>
      <c r="F62" s="18">
        <f t="shared" si="0"/>
        <v>9.9700000000000006</v>
      </c>
      <c r="G62" s="23">
        <v>90</v>
      </c>
      <c r="H62" s="23"/>
      <c r="I62" s="18">
        <f>J62*D62/100</f>
        <v>0</v>
      </c>
      <c r="J62" s="29"/>
      <c r="K62" s="15"/>
    </row>
    <row r="63" spans="1:11" x14ac:dyDescent="0.2">
      <c r="A63" s="21" t="s">
        <v>148</v>
      </c>
      <c r="B63" s="22" t="s">
        <v>124</v>
      </c>
      <c r="C63" s="22" t="s">
        <v>55</v>
      </c>
      <c r="D63" s="18">
        <v>11.5</v>
      </c>
      <c r="E63" s="22" t="s">
        <v>149</v>
      </c>
      <c r="F63" s="18">
        <f t="shared" si="0"/>
        <v>10.025</v>
      </c>
      <c r="G63" s="23">
        <v>85</v>
      </c>
      <c r="H63" s="23">
        <v>72989602252</v>
      </c>
      <c r="I63" s="18">
        <f>J63*D63/100+0.25</f>
        <v>5.08</v>
      </c>
      <c r="J63" s="29">
        <v>42</v>
      </c>
      <c r="K63" s="15"/>
    </row>
    <row r="64" spans="1:11" x14ac:dyDescent="0.2">
      <c r="A64" s="21" t="s">
        <v>150</v>
      </c>
      <c r="B64" s="22" t="s">
        <v>124</v>
      </c>
      <c r="C64" s="22" t="s">
        <v>102</v>
      </c>
      <c r="D64" s="18">
        <v>12.4</v>
      </c>
      <c r="E64" s="22" t="s">
        <v>151</v>
      </c>
      <c r="F64" s="18">
        <f t="shared" si="0"/>
        <v>10.045999999999999</v>
      </c>
      <c r="G64" s="23">
        <v>79</v>
      </c>
      <c r="H64" s="23"/>
      <c r="I64" s="18">
        <f>J64*D64/100</f>
        <v>0</v>
      </c>
      <c r="J64" s="29"/>
      <c r="K64" s="15"/>
    </row>
    <row r="65" spans="1:11" x14ac:dyDescent="0.2">
      <c r="A65" s="21" t="s">
        <v>152</v>
      </c>
      <c r="B65" s="22" t="s">
        <v>124</v>
      </c>
      <c r="C65" s="22" t="s">
        <v>58</v>
      </c>
      <c r="D65" s="18">
        <v>12.95</v>
      </c>
      <c r="E65" s="22" t="s">
        <v>153</v>
      </c>
      <c r="F65" s="18">
        <f t="shared" si="0"/>
        <v>9.9625000000000004</v>
      </c>
      <c r="G65" s="23">
        <v>75</v>
      </c>
      <c r="H65" s="23">
        <v>72989602254</v>
      </c>
      <c r="I65" s="18">
        <f t="shared" ref="I65:I71" si="4">J65*D65/100+0.25</f>
        <v>5.0415000000000001</v>
      </c>
      <c r="J65" s="29">
        <v>37</v>
      </c>
      <c r="K65" s="15"/>
    </row>
    <row r="66" spans="1:11" x14ac:dyDescent="0.2">
      <c r="A66" s="21" t="s">
        <v>154</v>
      </c>
      <c r="B66" s="22" t="s">
        <v>124</v>
      </c>
      <c r="C66" s="22" t="s">
        <v>61</v>
      </c>
      <c r="D66" s="18">
        <v>14.5</v>
      </c>
      <c r="E66" s="22" t="s">
        <v>155</v>
      </c>
      <c r="F66" s="18">
        <f t="shared" si="0"/>
        <v>9.9649999999999999</v>
      </c>
      <c r="G66" s="23">
        <v>67</v>
      </c>
      <c r="H66" s="23">
        <v>72989602255</v>
      </c>
      <c r="I66" s="18">
        <f t="shared" si="4"/>
        <v>5.0350000000000001</v>
      </c>
      <c r="J66" s="29">
        <v>33</v>
      </c>
      <c r="K66" s="15"/>
    </row>
    <row r="67" spans="1:11" x14ac:dyDescent="0.2">
      <c r="A67" s="21" t="s">
        <v>156</v>
      </c>
      <c r="B67" s="22" t="s">
        <v>124</v>
      </c>
      <c r="C67" s="22" t="s">
        <v>64</v>
      </c>
      <c r="D67" s="18">
        <v>16.05</v>
      </c>
      <c r="E67" s="22" t="s">
        <v>157</v>
      </c>
      <c r="F67" s="18">
        <f t="shared" si="0"/>
        <v>10.040500000000002</v>
      </c>
      <c r="G67" s="23">
        <v>61</v>
      </c>
      <c r="H67" s="23">
        <v>72989602256</v>
      </c>
      <c r="I67" s="18">
        <f t="shared" si="4"/>
        <v>5.0650000000000004</v>
      </c>
      <c r="J67" s="29">
        <v>30</v>
      </c>
      <c r="K67" s="15"/>
    </row>
    <row r="68" spans="1:11" x14ac:dyDescent="0.2">
      <c r="A68" s="21" t="s">
        <v>158</v>
      </c>
      <c r="B68" s="22" t="s">
        <v>124</v>
      </c>
      <c r="C68" s="22" t="s">
        <v>67</v>
      </c>
      <c r="D68" s="18">
        <v>17.649999999999999</v>
      </c>
      <c r="E68" s="22" t="s">
        <v>159</v>
      </c>
      <c r="F68" s="18">
        <f t="shared" si="0"/>
        <v>9.9574999999999996</v>
      </c>
      <c r="G68" s="23">
        <v>55</v>
      </c>
      <c r="H68" s="23">
        <v>72989602257</v>
      </c>
      <c r="I68" s="18">
        <f t="shared" si="4"/>
        <v>5.0154999999999994</v>
      </c>
      <c r="J68" s="29">
        <v>27</v>
      </c>
      <c r="K68" s="15"/>
    </row>
    <row r="69" spans="1:11" x14ac:dyDescent="0.2">
      <c r="A69" s="21" t="s">
        <v>160</v>
      </c>
      <c r="B69" s="22" t="s">
        <v>124</v>
      </c>
      <c r="C69" s="22" t="s">
        <v>70</v>
      </c>
      <c r="D69" s="18">
        <v>19.05</v>
      </c>
      <c r="E69" s="22" t="s">
        <v>161</v>
      </c>
      <c r="F69" s="18">
        <f t="shared" si="0"/>
        <v>9.9655000000000005</v>
      </c>
      <c r="G69" s="23">
        <v>51</v>
      </c>
      <c r="H69" s="23">
        <v>72989602258</v>
      </c>
      <c r="I69" s="18">
        <f t="shared" si="4"/>
        <v>5.0125000000000002</v>
      </c>
      <c r="J69" s="29">
        <v>25</v>
      </c>
      <c r="K69" s="15"/>
    </row>
    <row r="70" spans="1:11" x14ac:dyDescent="0.2">
      <c r="A70" s="21" t="s">
        <v>162</v>
      </c>
      <c r="B70" s="22" t="s">
        <v>124</v>
      </c>
      <c r="C70" s="22" t="s">
        <v>115</v>
      </c>
      <c r="D70" s="18">
        <v>20.65</v>
      </c>
      <c r="E70" s="22" t="s">
        <v>163</v>
      </c>
      <c r="F70" s="18">
        <f t="shared" si="0"/>
        <v>9.9554999999999989</v>
      </c>
      <c r="G70" s="23">
        <v>47</v>
      </c>
      <c r="H70" s="23">
        <v>72989602259</v>
      </c>
      <c r="I70" s="18">
        <f t="shared" si="4"/>
        <v>4.9995000000000003</v>
      </c>
      <c r="J70" s="29">
        <v>23</v>
      </c>
      <c r="K70" s="15"/>
    </row>
    <row r="71" spans="1:11" x14ac:dyDescent="0.2">
      <c r="A71" s="21" t="s">
        <v>164</v>
      </c>
      <c r="B71" s="22" t="s">
        <v>124</v>
      </c>
      <c r="C71" s="22" t="s">
        <v>118</v>
      </c>
      <c r="D71" s="18">
        <v>22.05</v>
      </c>
      <c r="E71" s="22" t="s">
        <v>165</v>
      </c>
      <c r="F71" s="18">
        <f t="shared" si="0"/>
        <v>9.952</v>
      </c>
      <c r="G71" s="23">
        <v>44</v>
      </c>
      <c r="H71" s="23">
        <v>72989602260</v>
      </c>
      <c r="I71" s="18">
        <f t="shared" si="4"/>
        <v>5.101</v>
      </c>
      <c r="J71" s="29">
        <v>22</v>
      </c>
      <c r="K71" s="15"/>
    </row>
    <row r="72" spans="1:11" x14ac:dyDescent="0.2">
      <c r="A72" s="21" t="s">
        <v>166</v>
      </c>
      <c r="B72" s="22" t="s">
        <v>124</v>
      </c>
      <c r="C72" s="22" t="s">
        <v>167</v>
      </c>
      <c r="D72" s="18">
        <v>23.65</v>
      </c>
      <c r="E72" s="22" t="s">
        <v>168</v>
      </c>
      <c r="F72" s="18">
        <f t="shared" ref="F72:F103" si="5">G72*D72/100+0.25</f>
        <v>9.9465000000000003</v>
      </c>
      <c r="G72" s="23">
        <v>41</v>
      </c>
      <c r="H72" s="23"/>
      <c r="I72" s="18">
        <f t="shared" ref="I72:I78" si="6">J72*D72/100</f>
        <v>0</v>
      </c>
      <c r="J72" s="29"/>
      <c r="K72" s="15"/>
    </row>
    <row r="73" spans="1:11" x14ac:dyDescent="0.2">
      <c r="A73" s="21" t="s">
        <v>169</v>
      </c>
      <c r="B73" s="22" t="s">
        <v>124</v>
      </c>
      <c r="C73" s="22" t="s">
        <v>121</v>
      </c>
      <c r="D73" s="18">
        <v>25.25</v>
      </c>
      <c r="E73" s="22" t="s">
        <v>170</v>
      </c>
      <c r="F73" s="18">
        <f t="shared" si="5"/>
        <v>10.0975</v>
      </c>
      <c r="G73" s="23">
        <v>39</v>
      </c>
      <c r="H73" s="23"/>
      <c r="I73" s="18">
        <f t="shared" si="6"/>
        <v>0</v>
      </c>
      <c r="J73" s="29"/>
      <c r="K73" s="15"/>
    </row>
    <row r="74" spans="1:11" x14ac:dyDescent="0.2">
      <c r="A74" s="21" t="s">
        <v>171</v>
      </c>
      <c r="B74" s="22" t="s">
        <v>124</v>
      </c>
      <c r="C74" s="22" t="s">
        <v>172</v>
      </c>
      <c r="D74" s="18">
        <v>28.1</v>
      </c>
      <c r="E74" s="22" t="s">
        <v>173</v>
      </c>
      <c r="F74" s="18">
        <f t="shared" si="5"/>
        <v>10.085000000000001</v>
      </c>
      <c r="G74" s="23">
        <v>35</v>
      </c>
      <c r="H74" s="23"/>
      <c r="I74" s="18">
        <f t="shared" si="6"/>
        <v>0</v>
      </c>
      <c r="J74" s="29"/>
      <c r="K74" s="15"/>
    </row>
    <row r="75" spans="1:11" x14ac:dyDescent="0.2">
      <c r="A75" s="21" t="s">
        <v>174</v>
      </c>
      <c r="B75" s="22" t="s">
        <v>124</v>
      </c>
      <c r="C75" s="22" t="s">
        <v>175</v>
      </c>
      <c r="D75" s="18">
        <v>31</v>
      </c>
      <c r="E75" s="22" t="s">
        <v>176</v>
      </c>
      <c r="F75" s="18">
        <f t="shared" si="5"/>
        <v>9.86</v>
      </c>
      <c r="G75" s="23">
        <v>31</v>
      </c>
      <c r="H75" s="23"/>
      <c r="I75" s="18">
        <f t="shared" si="6"/>
        <v>0</v>
      </c>
      <c r="J75" s="29"/>
      <c r="K75" s="15"/>
    </row>
    <row r="76" spans="1:11" x14ac:dyDescent="0.2">
      <c r="A76" s="21" t="s">
        <v>177</v>
      </c>
      <c r="B76" s="22" t="s">
        <v>124</v>
      </c>
      <c r="C76" s="22" t="s">
        <v>178</v>
      </c>
      <c r="D76" s="18">
        <v>34.25</v>
      </c>
      <c r="E76" s="22" t="s">
        <v>179</v>
      </c>
      <c r="F76" s="18">
        <f t="shared" si="5"/>
        <v>9.84</v>
      </c>
      <c r="G76" s="23">
        <v>28</v>
      </c>
      <c r="H76" s="23"/>
      <c r="I76" s="18">
        <f t="shared" si="6"/>
        <v>0</v>
      </c>
      <c r="J76" s="29"/>
      <c r="K76" s="15"/>
    </row>
    <row r="77" spans="1:11" x14ac:dyDescent="0.2">
      <c r="A77" s="21" t="s">
        <v>180</v>
      </c>
      <c r="B77" s="22" t="s">
        <v>124</v>
      </c>
      <c r="C77" s="22" t="s">
        <v>181</v>
      </c>
      <c r="D77" s="18">
        <v>37.25</v>
      </c>
      <c r="E77" s="22" t="s">
        <v>182</v>
      </c>
      <c r="F77" s="18">
        <f t="shared" si="5"/>
        <v>9.9350000000000005</v>
      </c>
      <c r="G77" s="23">
        <v>26</v>
      </c>
      <c r="H77" s="23"/>
      <c r="I77" s="18">
        <f t="shared" si="6"/>
        <v>0</v>
      </c>
      <c r="J77" s="29"/>
      <c r="K77" s="15"/>
    </row>
    <row r="78" spans="1:11" x14ac:dyDescent="0.2">
      <c r="A78" s="21" t="s">
        <v>183</v>
      </c>
      <c r="B78" s="22" t="s">
        <v>184</v>
      </c>
      <c r="C78" s="22" t="s">
        <v>19</v>
      </c>
      <c r="D78" s="18">
        <v>4.9000000000000004</v>
      </c>
      <c r="E78" s="22" t="s">
        <v>185</v>
      </c>
      <c r="F78" s="18">
        <f t="shared" si="5"/>
        <v>10.000999999999999</v>
      </c>
      <c r="G78" s="23">
        <v>199</v>
      </c>
      <c r="H78" s="23"/>
      <c r="I78" s="18">
        <f t="shared" si="6"/>
        <v>0</v>
      </c>
      <c r="J78" s="29"/>
      <c r="K78" s="15"/>
    </row>
    <row r="79" spans="1:11" x14ac:dyDescent="0.2">
      <c r="A79" s="21" t="s">
        <v>186</v>
      </c>
      <c r="B79" s="22" t="s">
        <v>184</v>
      </c>
      <c r="C79" s="22" t="s">
        <v>25</v>
      </c>
      <c r="D79" s="18">
        <v>5.8</v>
      </c>
      <c r="E79" s="22" t="s">
        <v>187</v>
      </c>
      <c r="F79" s="18">
        <f t="shared" si="5"/>
        <v>9.9939999999999998</v>
      </c>
      <c r="G79" s="23">
        <v>168</v>
      </c>
      <c r="H79" s="23">
        <v>72989602341</v>
      </c>
      <c r="I79" s="18">
        <f>J79*D79/100+0.25</f>
        <v>5.1219999999999999</v>
      </c>
      <c r="J79" s="29">
        <v>84</v>
      </c>
      <c r="K79" s="15"/>
    </row>
    <row r="80" spans="1:11" x14ac:dyDescent="0.2">
      <c r="A80" s="21" t="s">
        <v>188</v>
      </c>
      <c r="B80" s="22" t="s">
        <v>184</v>
      </c>
      <c r="C80" s="22" t="s">
        <v>28</v>
      </c>
      <c r="D80" s="18">
        <v>6.5</v>
      </c>
      <c r="E80" s="22" t="s">
        <v>189</v>
      </c>
      <c r="F80" s="18">
        <f t="shared" si="5"/>
        <v>10</v>
      </c>
      <c r="G80" s="23">
        <v>150</v>
      </c>
      <c r="H80" s="23"/>
      <c r="I80" s="18">
        <f>J80*D80/100</f>
        <v>0</v>
      </c>
      <c r="J80" s="29"/>
      <c r="K80" s="15"/>
    </row>
    <row r="81" spans="1:11" x14ac:dyDescent="0.2">
      <c r="A81" s="21" t="s">
        <v>190</v>
      </c>
      <c r="B81" s="22" t="s">
        <v>184</v>
      </c>
      <c r="C81" s="22" t="s">
        <v>31</v>
      </c>
      <c r="D81" s="18">
        <v>7.45</v>
      </c>
      <c r="E81" s="22" t="s">
        <v>191</v>
      </c>
      <c r="F81" s="18">
        <f t="shared" si="5"/>
        <v>10.009500000000001</v>
      </c>
      <c r="G81" s="23">
        <v>131</v>
      </c>
      <c r="H81" s="23">
        <v>72989602343</v>
      </c>
      <c r="I81" s="18">
        <f>J81*D81/100+0.25</f>
        <v>5.0925000000000002</v>
      </c>
      <c r="J81" s="29">
        <v>65</v>
      </c>
      <c r="K81" s="15"/>
    </row>
    <row r="82" spans="1:11" x14ac:dyDescent="0.2">
      <c r="A82" s="21" t="s">
        <v>192</v>
      </c>
      <c r="B82" s="22" t="s">
        <v>184</v>
      </c>
      <c r="C82" s="22" t="s">
        <v>34</v>
      </c>
      <c r="D82" s="18">
        <v>8.56</v>
      </c>
      <c r="E82" s="22" t="s">
        <v>193</v>
      </c>
      <c r="F82" s="18">
        <f t="shared" si="5"/>
        <v>9.9228000000000005</v>
      </c>
      <c r="G82" s="23">
        <v>113</v>
      </c>
      <c r="H82" s="23"/>
      <c r="I82" s="18">
        <f>J82*D82/100</f>
        <v>0</v>
      </c>
      <c r="J82" s="29"/>
      <c r="K82" s="15"/>
    </row>
    <row r="83" spans="1:11" x14ac:dyDescent="0.2">
      <c r="A83" s="21" t="s">
        <v>194</v>
      </c>
      <c r="B83" s="22" t="s">
        <v>184</v>
      </c>
      <c r="C83" s="22" t="s">
        <v>37</v>
      </c>
      <c r="D83" s="18">
        <v>9.5500000000000007</v>
      </c>
      <c r="E83" s="22" t="s">
        <v>195</v>
      </c>
      <c r="F83" s="18">
        <f t="shared" si="5"/>
        <v>9.9909999999999997</v>
      </c>
      <c r="G83" s="23">
        <v>102</v>
      </c>
      <c r="H83" s="23">
        <v>72989602345</v>
      </c>
      <c r="I83" s="18">
        <f>J83*D83/100+0.25</f>
        <v>5.1204999999999998</v>
      </c>
      <c r="J83" s="29">
        <v>51</v>
      </c>
      <c r="K83" s="15"/>
    </row>
    <row r="84" spans="1:11" x14ac:dyDescent="0.2">
      <c r="A84" s="21" t="s">
        <v>196</v>
      </c>
      <c r="B84" s="22" t="s">
        <v>184</v>
      </c>
      <c r="C84" s="22" t="s">
        <v>40</v>
      </c>
      <c r="D84" s="18">
        <v>10.6</v>
      </c>
      <c r="E84" s="22" t="s">
        <v>197</v>
      </c>
      <c r="F84" s="18">
        <f t="shared" si="5"/>
        <v>10.001999999999999</v>
      </c>
      <c r="G84" s="23">
        <v>92</v>
      </c>
      <c r="H84" s="23"/>
      <c r="I84" s="18">
        <f>J84*D84/100</f>
        <v>0</v>
      </c>
      <c r="J84" s="29"/>
      <c r="K84" s="15"/>
    </row>
    <row r="85" spans="1:11" x14ac:dyDescent="0.2">
      <c r="A85" s="21" t="s">
        <v>198</v>
      </c>
      <c r="B85" s="22" t="s">
        <v>184</v>
      </c>
      <c r="C85" s="22" t="s">
        <v>43</v>
      </c>
      <c r="D85" s="18">
        <v>11.65</v>
      </c>
      <c r="E85" s="22" t="s">
        <v>199</v>
      </c>
      <c r="F85" s="18">
        <f t="shared" si="5"/>
        <v>10.036</v>
      </c>
      <c r="G85" s="23">
        <v>84</v>
      </c>
      <c r="H85" s="23">
        <v>72989602347</v>
      </c>
      <c r="I85" s="18">
        <f>J85*D85/100+0.25</f>
        <v>5.0265000000000004</v>
      </c>
      <c r="J85" s="29">
        <v>41</v>
      </c>
      <c r="K85" s="15"/>
    </row>
    <row r="86" spans="1:11" x14ac:dyDescent="0.2">
      <c r="A86" s="21" t="s">
        <v>200</v>
      </c>
      <c r="B86" s="22" t="s">
        <v>184</v>
      </c>
      <c r="C86" s="22" t="s">
        <v>46</v>
      </c>
      <c r="D86" s="18">
        <v>12.55</v>
      </c>
      <c r="E86" s="22" t="s">
        <v>201</v>
      </c>
      <c r="F86" s="18">
        <f t="shared" si="5"/>
        <v>10.039000000000001</v>
      </c>
      <c r="G86" s="23">
        <v>78</v>
      </c>
      <c r="H86" s="23"/>
      <c r="I86" s="18">
        <f>J86*D86/100</f>
        <v>0</v>
      </c>
      <c r="J86" s="29"/>
      <c r="K86" s="15"/>
    </row>
    <row r="87" spans="1:11" x14ac:dyDescent="0.2">
      <c r="A87" s="21" t="s">
        <v>202</v>
      </c>
      <c r="B87" s="22" t="s">
        <v>184</v>
      </c>
      <c r="C87" s="22" t="s">
        <v>49</v>
      </c>
      <c r="D87" s="18">
        <v>13.7</v>
      </c>
      <c r="E87" s="22" t="s">
        <v>203</v>
      </c>
      <c r="F87" s="18">
        <f t="shared" si="5"/>
        <v>9.9769999999999985</v>
      </c>
      <c r="G87" s="23">
        <v>71</v>
      </c>
      <c r="H87" s="23">
        <v>72989602349</v>
      </c>
      <c r="I87" s="18">
        <f>J87*D87/100+0.25</f>
        <v>5.0449999999999999</v>
      </c>
      <c r="J87" s="29">
        <v>35</v>
      </c>
      <c r="K87" s="15"/>
    </row>
    <row r="88" spans="1:11" x14ac:dyDescent="0.2">
      <c r="A88" s="21" t="s">
        <v>204</v>
      </c>
      <c r="B88" s="22" t="s">
        <v>184</v>
      </c>
      <c r="C88" s="22" t="s">
        <v>52</v>
      </c>
      <c r="D88" s="18">
        <v>14.65</v>
      </c>
      <c r="E88" s="22" t="s">
        <v>205</v>
      </c>
      <c r="F88" s="18">
        <f t="shared" si="5"/>
        <v>10.0655</v>
      </c>
      <c r="G88" s="23">
        <v>67</v>
      </c>
      <c r="H88" s="23"/>
      <c r="I88" s="18">
        <f>J88*D88/100</f>
        <v>0</v>
      </c>
      <c r="J88" s="29"/>
      <c r="K88" s="15"/>
    </row>
    <row r="89" spans="1:11" x14ac:dyDescent="0.2">
      <c r="A89" s="21" t="s">
        <v>206</v>
      </c>
      <c r="B89" s="22" t="s">
        <v>184</v>
      </c>
      <c r="C89" s="22" t="s">
        <v>55</v>
      </c>
      <c r="D89" s="18">
        <v>15.65</v>
      </c>
      <c r="E89" s="22" t="s">
        <v>207</v>
      </c>
      <c r="F89" s="18">
        <f t="shared" si="5"/>
        <v>9.9530000000000012</v>
      </c>
      <c r="G89" s="23">
        <v>62</v>
      </c>
      <c r="H89" s="23">
        <v>72989602351</v>
      </c>
      <c r="I89" s="18">
        <f>J89*D89/100+0.25</f>
        <v>5.1015000000000006</v>
      </c>
      <c r="J89" s="29">
        <v>31</v>
      </c>
      <c r="K89" s="15"/>
    </row>
    <row r="90" spans="1:11" x14ac:dyDescent="0.2">
      <c r="A90" s="21" t="s">
        <v>208</v>
      </c>
      <c r="B90" s="22" t="s">
        <v>184</v>
      </c>
      <c r="C90" s="22" t="s">
        <v>102</v>
      </c>
      <c r="D90" s="18">
        <v>16.75</v>
      </c>
      <c r="E90" s="22" t="s">
        <v>209</v>
      </c>
      <c r="F90" s="18">
        <f t="shared" si="5"/>
        <v>9.9649999999999999</v>
      </c>
      <c r="G90" s="23">
        <v>58</v>
      </c>
      <c r="H90" s="23"/>
      <c r="I90" s="18">
        <f>J90*D90/100</f>
        <v>0</v>
      </c>
      <c r="J90" s="29"/>
      <c r="K90" s="15"/>
    </row>
    <row r="91" spans="1:11" x14ac:dyDescent="0.2">
      <c r="A91" s="21" t="s">
        <v>210</v>
      </c>
      <c r="B91" s="22" t="s">
        <v>184</v>
      </c>
      <c r="C91" s="22" t="s">
        <v>58</v>
      </c>
      <c r="D91" s="18">
        <v>17.850000000000001</v>
      </c>
      <c r="E91" s="22" t="s">
        <v>211</v>
      </c>
      <c r="F91" s="18">
        <f t="shared" si="5"/>
        <v>10.067500000000001</v>
      </c>
      <c r="G91" s="23">
        <v>55</v>
      </c>
      <c r="H91" s="23">
        <v>72989602353</v>
      </c>
      <c r="I91" s="18">
        <f t="shared" ref="I91:I96" si="7">J91*D91/100+0.25</f>
        <v>5.0695000000000006</v>
      </c>
      <c r="J91" s="29">
        <v>27</v>
      </c>
      <c r="K91" s="15"/>
    </row>
    <row r="92" spans="1:11" x14ac:dyDescent="0.2">
      <c r="A92" s="21" t="s">
        <v>212</v>
      </c>
      <c r="B92" s="22" t="s">
        <v>184</v>
      </c>
      <c r="C92" s="22" t="s">
        <v>61</v>
      </c>
      <c r="D92" s="18">
        <v>19.899999999999999</v>
      </c>
      <c r="E92" s="22" t="s">
        <v>213</v>
      </c>
      <c r="F92" s="18">
        <f t="shared" si="5"/>
        <v>10.000999999999999</v>
      </c>
      <c r="G92" s="23">
        <v>49</v>
      </c>
      <c r="H92" s="23">
        <v>72989602354</v>
      </c>
      <c r="I92" s="18">
        <f t="shared" si="7"/>
        <v>5.0259999999999998</v>
      </c>
      <c r="J92" s="29">
        <v>24</v>
      </c>
      <c r="K92" s="15"/>
    </row>
    <row r="93" spans="1:11" x14ac:dyDescent="0.2">
      <c r="A93" s="24" t="s">
        <v>214</v>
      </c>
      <c r="B93" s="25" t="s">
        <v>184</v>
      </c>
      <c r="C93" s="25" t="s">
        <v>64</v>
      </c>
      <c r="D93" s="26">
        <v>21.8</v>
      </c>
      <c r="E93" s="25" t="s">
        <v>215</v>
      </c>
      <c r="F93" s="26">
        <f t="shared" si="5"/>
        <v>10.06</v>
      </c>
      <c r="G93" s="27">
        <v>45</v>
      </c>
      <c r="H93" s="27">
        <v>72989602355</v>
      </c>
      <c r="I93" s="26">
        <f t="shared" si="7"/>
        <v>5.0460000000000003</v>
      </c>
      <c r="J93" s="30">
        <v>22</v>
      </c>
      <c r="K93" s="15"/>
    </row>
    <row r="94" spans="1:11" x14ac:dyDescent="0.2">
      <c r="A94" s="21" t="s">
        <v>216</v>
      </c>
      <c r="B94" s="22" t="s">
        <v>184</v>
      </c>
      <c r="C94" s="22" t="s">
        <v>67</v>
      </c>
      <c r="D94" s="18">
        <v>24.05</v>
      </c>
      <c r="E94" s="22" t="s">
        <v>217</v>
      </c>
      <c r="F94" s="18">
        <f t="shared" si="5"/>
        <v>9.8699999999999992</v>
      </c>
      <c r="G94" s="23">
        <v>40</v>
      </c>
      <c r="H94" s="23">
        <v>72989602356</v>
      </c>
      <c r="I94" s="18">
        <f t="shared" si="7"/>
        <v>5.0599999999999996</v>
      </c>
      <c r="J94" s="29">
        <v>20</v>
      </c>
      <c r="K94" s="15"/>
    </row>
    <row r="95" spans="1:11" x14ac:dyDescent="0.2">
      <c r="A95" s="21" t="s">
        <v>218</v>
      </c>
      <c r="B95" s="22" t="s">
        <v>184</v>
      </c>
      <c r="C95" s="22" t="s">
        <v>70</v>
      </c>
      <c r="D95" s="18">
        <v>26.2</v>
      </c>
      <c r="E95" s="22" t="s">
        <v>219</v>
      </c>
      <c r="F95" s="18">
        <f t="shared" si="5"/>
        <v>9.9439999999999991</v>
      </c>
      <c r="G95" s="23">
        <v>37</v>
      </c>
      <c r="H95" s="23">
        <v>72989602357</v>
      </c>
      <c r="I95" s="18">
        <f t="shared" si="7"/>
        <v>5.2279999999999998</v>
      </c>
      <c r="J95" s="29">
        <v>19</v>
      </c>
      <c r="K95" s="15"/>
    </row>
    <row r="96" spans="1:11" x14ac:dyDescent="0.2">
      <c r="A96" s="21" t="s">
        <v>220</v>
      </c>
      <c r="B96" s="22" t="s">
        <v>184</v>
      </c>
      <c r="C96" s="22" t="s">
        <v>115</v>
      </c>
      <c r="D96" s="18">
        <v>27.95</v>
      </c>
      <c r="E96" s="22" t="s">
        <v>221</v>
      </c>
      <c r="F96" s="18">
        <f t="shared" si="5"/>
        <v>10.032500000000001</v>
      </c>
      <c r="G96" s="23">
        <v>35</v>
      </c>
      <c r="H96" s="23">
        <v>72989602358</v>
      </c>
      <c r="I96" s="18">
        <f t="shared" si="7"/>
        <v>5.0015000000000001</v>
      </c>
      <c r="J96" s="29">
        <v>17</v>
      </c>
      <c r="K96" s="15"/>
    </row>
    <row r="97" spans="1:11" ht="12.75" customHeight="1" x14ac:dyDescent="0.2">
      <c r="A97" s="21" t="s">
        <v>222</v>
      </c>
      <c r="B97" s="22" t="s">
        <v>184</v>
      </c>
      <c r="C97" s="22" t="s">
        <v>118</v>
      </c>
      <c r="D97" s="18">
        <v>29.8</v>
      </c>
      <c r="E97" s="22" t="s">
        <v>223</v>
      </c>
      <c r="F97" s="18">
        <f>G97*D97/100+0.27</f>
        <v>10.103999999999999</v>
      </c>
      <c r="G97" s="23">
        <v>33</v>
      </c>
      <c r="H97" s="31" t="s">
        <v>224</v>
      </c>
      <c r="I97" s="32"/>
      <c r="J97" s="33"/>
    </row>
    <row r="98" spans="1:11" x14ac:dyDescent="0.2">
      <c r="A98" s="21" t="s">
        <v>225</v>
      </c>
      <c r="B98" s="22" t="s">
        <v>184</v>
      </c>
      <c r="C98" s="22" t="s">
        <v>121</v>
      </c>
      <c r="D98" s="18">
        <v>34.1</v>
      </c>
      <c r="E98" s="22" t="s">
        <v>226</v>
      </c>
      <c r="F98" s="18">
        <f>G98*D98/100+0.27</f>
        <v>10.159000000000001</v>
      </c>
      <c r="G98" s="23">
        <v>29</v>
      </c>
      <c r="H98" s="34"/>
      <c r="I98" s="35"/>
      <c r="J98" s="36"/>
    </row>
    <row r="99" spans="1:11" x14ac:dyDescent="0.2">
      <c r="A99" s="21" t="s">
        <v>227</v>
      </c>
      <c r="B99" s="22" t="s">
        <v>184</v>
      </c>
      <c r="C99" s="22" t="s">
        <v>175</v>
      </c>
      <c r="D99" s="18">
        <v>42.8</v>
      </c>
      <c r="E99" s="23">
        <v>72989602332</v>
      </c>
      <c r="F99" s="18">
        <f>G99*D99/100+0.27</f>
        <v>10.113999999999999</v>
      </c>
      <c r="G99" s="23">
        <v>23</v>
      </c>
      <c r="H99" s="37"/>
      <c r="I99" s="38"/>
      <c r="J99" s="39"/>
    </row>
    <row r="100" spans="1:11" x14ac:dyDescent="0.2">
      <c r="A100" s="21" t="s">
        <v>228</v>
      </c>
      <c r="B100" s="22" t="s">
        <v>13</v>
      </c>
      <c r="C100" s="22" t="s">
        <v>19</v>
      </c>
      <c r="D100" s="18">
        <v>7.15</v>
      </c>
      <c r="E100" s="22" t="s">
        <v>229</v>
      </c>
      <c r="F100" s="18">
        <f t="shared" ref="F100:F163" si="8">G100*D100/100+0.25</f>
        <v>9.9740000000000002</v>
      </c>
      <c r="G100" s="23">
        <v>136</v>
      </c>
      <c r="H100" s="23">
        <v>72989602440</v>
      </c>
      <c r="I100" s="18">
        <f>J100*D100/100+0.25</f>
        <v>5.1120000000000001</v>
      </c>
      <c r="J100" s="29">
        <v>68</v>
      </c>
      <c r="K100" s="15"/>
    </row>
    <row r="101" spans="1:11" x14ac:dyDescent="0.2">
      <c r="A101" s="21" t="s">
        <v>230</v>
      </c>
      <c r="B101" s="22" t="s">
        <v>13</v>
      </c>
      <c r="C101" s="22" t="s">
        <v>25</v>
      </c>
      <c r="D101" s="18">
        <v>8.25</v>
      </c>
      <c r="E101" s="22" t="s">
        <v>231</v>
      </c>
      <c r="F101" s="18">
        <f t="shared" si="8"/>
        <v>9.9849999999999994</v>
      </c>
      <c r="G101" s="23">
        <v>118</v>
      </c>
      <c r="H101" s="23">
        <v>72989602441</v>
      </c>
      <c r="I101" s="18">
        <f>J101*D101/100+0.25</f>
        <v>5.1174999999999997</v>
      </c>
      <c r="J101" s="29">
        <v>59</v>
      </c>
      <c r="K101" s="15"/>
    </row>
    <row r="102" spans="1:11" x14ac:dyDescent="0.2">
      <c r="A102" s="21" t="s">
        <v>232</v>
      </c>
      <c r="B102" s="22" t="s">
        <v>13</v>
      </c>
      <c r="C102" s="22" t="s">
        <v>28</v>
      </c>
      <c r="D102" s="18">
        <v>9.4499999999999993</v>
      </c>
      <c r="E102" s="22" t="s">
        <v>233</v>
      </c>
      <c r="F102" s="18">
        <f t="shared" si="8"/>
        <v>9.9834999999999994</v>
      </c>
      <c r="G102" s="23">
        <v>103</v>
      </c>
      <c r="H102" s="23">
        <v>72989602442</v>
      </c>
      <c r="I102" s="18">
        <f>J102*D102/100+0.25</f>
        <v>5.0694999999999997</v>
      </c>
      <c r="J102" s="29">
        <v>51</v>
      </c>
      <c r="K102" s="15"/>
    </row>
    <row r="103" spans="1:11" x14ac:dyDescent="0.2">
      <c r="A103" s="21" t="s">
        <v>234</v>
      </c>
      <c r="B103" s="22" t="s">
        <v>13</v>
      </c>
      <c r="C103" s="22" t="s">
        <v>31</v>
      </c>
      <c r="D103" s="18">
        <v>10.4</v>
      </c>
      <c r="E103" s="22" t="s">
        <v>235</v>
      </c>
      <c r="F103" s="18">
        <f t="shared" si="8"/>
        <v>10.026</v>
      </c>
      <c r="G103" s="23">
        <v>94</v>
      </c>
      <c r="H103" s="23">
        <v>72989602443</v>
      </c>
      <c r="I103" s="18">
        <f>J103*D103/100+0.25</f>
        <v>5.1379999999999999</v>
      </c>
      <c r="J103" s="29">
        <v>47</v>
      </c>
      <c r="K103" s="15"/>
    </row>
    <row r="104" spans="1:11" x14ac:dyDescent="0.2">
      <c r="A104" s="21" t="s">
        <v>236</v>
      </c>
      <c r="B104" s="22" t="s">
        <v>13</v>
      </c>
      <c r="C104" s="22" t="s">
        <v>34</v>
      </c>
      <c r="D104" s="18">
        <v>11.65</v>
      </c>
      <c r="E104" s="22" t="s">
        <v>237</v>
      </c>
      <c r="F104" s="18">
        <f t="shared" si="8"/>
        <v>10.036</v>
      </c>
      <c r="G104" s="23">
        <v>84</v>
      </c>
      <c r="H104" s="23"/>
      <c r="I104" s="18">
        <f>J104*D104/100</f>
        <v>0</v>
      </c>
      <c r="J104" s="29"/>
      <c r="K104" s="15"/>
    </row>
    <row r="105" spans="1:11" x14ac:dyDescent="0.2">
      <c r="A105" s="21" t="s">
        <v>238</v>
      </c>
      <c r="B105" s="22" t="s">
        <v>13</v>
      </c>
      <c r="C105" s="22" t="s">
        <v>37</v>
      </c>
      <c r="D105" s="18">
        <v>13.2</v>
      </c>
      <c r="E105" s="22" t="s">
        <v>239</v>
      </c>
      <c r="F105" s="18">
        <f t="shared" si="8"/>
        <v>10.017999999999999</v>
      </c>
      <c r="G105" s="23">
        <v>74</v>
      </c>
      <c r="H105" s="23">
        <v>72989602445</v>
      </c>
      <c r="I105" s="18">
        <f>J105*D105/100+0.25</f>
        <v>5.1339999999999995</v>
      </c>
      <c r="J105" s="29">
        <v>37</v>
      </c>
      <c r="K105" s="15"/>
    </row>
    <row r="106" spans="1:11" x14ac:dyDescent="0.2">
      <c r="A106" s="21" t="s">
        <v>240</v>
      </c>
      <c r="B106" s="22" t="s">
        <v>13</v>
      </c>
      <c r="C106" s="22" t="s">
        <v>40</v>
      </c>
      <c r="D106" s="18">
        <v>14.55</v>
      </c>
      <c r="E106" s="22" t="s">
        <v>241</v>
      </c>
      <c r="F106" s="18">
        <f t="shared" si="8"/>
        <v>9.9984999999999999</v>
      </c>
      <c r="G106" s="23">
        <v>67</v>
      </c>
      <c r="H106" s="23">
        <v>72989602446</v>
      </c>
      <c r="I106" s="18">
        <f>J106*D106/100+0.25</f>
        <v>5.0515000000000008</v>
      </c>
      <c r="J106" s="29">
        <v>33</v>
      </c>
      <c r="K106" s="15"/>
    </row>
    <row r="107" spans="1:11" x14ac:dyDescent="0.2">
      <c r="A107" s="21" t="s">
        <v>242</v>
      </c>
      <c r="B107" s="22" t="s">
        <v>13</v>
      </c>
      <c r="C107" s="22" t="s">
        <v>43</v>
      </c>
      <c r="D107" s="18">
        <v>15.8</v>
      </c>
      <c r="E107" s="22" t="s">
        <v>243</v>
      </c>
      <c r="F107" s="18">
        <f t="shared" si="8"/>
        <v>10.045999999999999</v>
      </c>
      <c r="G107" s="23">
        <v>62</v>
      </c>
      <c r="H107" s="23">
        <v>72989602447</v>
      </c>
      <c r="I107" s="18">
        <f>J107*D107/100+0.25</f>
        <v>5.1479999999999997</v>
      </c>
      <c r="J107" s="29">
        <v>31</v>
      </c>
      <c r="K107" s="15"/>
    </row>
    <row r="108" spans="1:11" x14ac:dyDescent="0.2">
      <c r="A108" s="21" t="s">
        <v>244</v>
      </c>
      <c r="B108" s="22" t="s">
        <v>13</v>
      </c>
      <c r="C108" s="22" t="s">
        <v>46</v>
      </c>
      <c r="D108" s="18">
        <v>17.25</v>
      </c>
      <c r="E108" s="22" t="s">
        <v>245</v>
      </c>
      <c r="F108" s="18">
        <f t="shared" si="8"/>
        <v>10.0825</v>
      </c>
      <c r="G108" s="23">
        <v>57</v>
      </c>
      <c r="H108" s="23">
        <v>72989602448</v>
      </c>
      <c r="I108" s="18">
        <f>J108*D108/100+0.25</f>
        <v>5.08</v>
      </c>
      <c r="J108" s="29">
        <v>28</v>
      </c>
      <c r="K108" s="15"/>
    </row>
    <row r="109" spans="1:11" x14ac:dyDescent="0.2">
      <c r="A109" s="21" t="s">
        <v>246</v>
      </c>
      <c r="B109" s="22" t="s">
        <v>13</v>
      </c>
      <c r="C109" s="22" t="s">
        <v>49</v>
      </c>
      <c r="D109" s="18">
        <v>18.8</v>
      </c>
      <c r="E109" s="22" t="s">
        <v>247</v>
      </c>
      <c r="F109" s="18">
        <f t="shared" si="8"/>
        <v>10.026</v>
      </c>
      <c r="G109" s="23">
        <v>52</v>
      </c>
      <c r="H109" s="23">
        <v>72989602449</v>
      </c>
      <c r="I109" s="18">
        <f>J109*D109/100+0.25</f>
        <v>5.1379999999999999</v>
      </c>
      <c r="J109" s="29">
        <v>26</v>
      </c>
      <c r="K109" s="15"/>
    </row>
    <row r="110" spans="1:11" x14ac:dyDescent="0.2">
      <c r="A110" s="21" t="s">
        <v>248</v>
      </c>
      <c r="B110" s="22" t="s">
        <v>13</v>
      </c>
      <c r="C110" s="22" t="s">
        <v>52</v>
      </c>
      <c r="D110" s="18">
        <v>19.899999999999999</v>
      </c>
      <c r="E110" s="22" t="s">
        <v>249</v>
      </c>
      <c r="F110" s="18">
        <f t="shared" si="8"/>
        <v>10.000999999999999</v>
      </c>
      <c r="G110" s="23">
        <v>49</v>
      </c>
      <c r="H110" s="23"/>
      <c r="I110" s="18">
        <f>J110*D110/100</f>
        <v>0</v>
      </c>
      <c r="J110" s="29"/>
      <c r="K110" s="15"/>
    </row>
    <row r="111" spans="1:11" x14ac:dyDescent="0.2">
      <c r="A111" s="21" t="s">
        <v>250</v>
      </c>
      <c r="B111" s="22" t="s">
        <v>13</v>
      </c>
      <c r="C111" s="22" t="s">
        <v>55</v>
      </c>
      <c r="D111" s="18">
        <v>21.55</v>
      </c>
      <c r="E111" s="22" t="s">
        <v>251</v>
      </c>
      <c r="F111" s="18">
        <f t="shared" si="8"/>
        <v>9.9474999999999998</v>
      </c>
      <c r="G111" s="23">
        <v>45</v>
      </c>
      <c r="H111" s="23">
        <v>72989602451</v>
      </c>
      <c r="I111" s="18">
        <f>J111*D111/100+0.25</f>
        <v>4.9910000000000005</v>
      </c>
      <c r="J111" s="29">
        <v>22</v>
      </c>
      <c r="K111" s="15"/>
    </row>
    <row r="112" spans="1:11" x14ac:dyDescent="0.2">
      <c r="A112" s="21" t="s">
        <v>252</v>
      </c>
      <c r="B112" s="22" t="s">
        <v>13</v>
      </c>
      <c r="C112" s="22" t="s">
        <v>102</v>
      </c>
      <c r="D112" s="18">
        <v>22.6</v>
      </c>
      <c r="E112" s="22" t="s">
        <v>253</v>
      </c>
      <c r="F112" s="18">
        <f t="shared" si="8"/>
        <v>9.968</v>
      </c>
      <c r="G112" s="23">
        <v>43</v>
      </c>
      <c r="H112" s="23"/>
      <c r="I112" s="18">
        <f>J112*D112/100</f>
        <v>0</v>
      </c>
      <c r="J112" s="29"/>
      <c r="K112" s="15"/>
    </row>
    <row r="113" spans="1:11" x14ac:dyDescent="0.2">
      <c r="A113" s="21" t="s">
        <v>254</v>
      </c>
      <c r="B113" s="22" t="s">
        <v>13</v>
      </c>
      <c r="C113" s="22" t="s">
        <v>58</v>
      </c>
      <c r="D113" s="18">
        <v>23.9</v>
      </c>
      <c r="E113" s="22" t="s">
        <v>255</v>
      </c>
      <c r="F113" s="18">
        <f t="shared" si="8"/>
        <v>10.048999999999999</v>
      </c>
      <c r="G113" s="23">
        <v>41</v>
      </c>
      <c r="H113" s="23">
        <v>72989602453</v>
      </c>
      <c r="I113" s="18">
        <f t="shared" ref="I113:I121" si="9">J113*D113/100+0.25</f>
        <v>5.03</v>
      </c>
      <c r="J113" s="29">
        <v>20</v>
      </c>
      <c r="K113" s="15"/>
    </row>
    <row r="114" spans="1:11" x14ac:dyDescent="0.2">
      <c r="A114" s="21" t="s">
        <v>256</v>
      </c>
      <c r="B114" s="22" t="s">
        <v>13</v>
      </c>
      <c r="C114" s="22" t="s">
        <v>257</v>
      </c>
      <c r="D114" s="18">
        <v>25.25</v>
      </c>
      <c r="E114" s="22" t="s">
        <v>258</v>
      </c>
      <c r="F114" s="18">
        <f t="shared" si="8"/>
        <v>10.0975</v>
      </c>
      <c r="G114" s="23">
        <v>39</v>
      </c>
      <c r="H114" s="23">
        <v>72989602459</v>
      </c>
      <c r="I114" s="18">
        <f t="shared" si="9"/>
        <v>5.0475000000000003</v>
      </c>
      <c r="J114" s="29">
        <v>19</v>
      </c>
      <c r="K114" s="15"/>
    </row>
    <row r="115" spans="1:11" x14ac:dyDescent="0.2">
      <c r="A115" s="21" t="s">
        <v>259</v>
      </c>
      <c r="B115" s="22" t="s">
        <v>13</v>
      </c>
      <c r="C115" s="22" t="s">
        <v>61</v>
      </c>
      <c r="D115" s="18">
        <v>26.6</v>
      </c>
      <c r="E115" s="22" t="s">
        <v>260</v>
      </c>
      <c r="F115" s="18">
        <f t="shared" si="8"/>
        <v>10.092000000000001</v>
      </c>
      <c r="G115" s="23">
        <v>37</v>
      </c>
      <c r="H115" s="23">
        <v>72989602454</v>
      </c>
      <c r="I115" s="18">
        <f t="shared" si="9"/>
        <v>5.0380000000000003</v>
      </c>
      <c r="J115" s="29">
        <v>18</v>
      </c>
      <c r="K115" s="15"/>
    </row>
    <row r="116" spans="1:11" x14ac:dyDescent="0.2">
      <c r="A116" s="21" t="s">
        <v>261</v>
      </c>
      <c r="B116" s="22" t="s">
        <v>13</v>
      </c>
      <c r="C116" s="22" t="s">
        <v>262</v>
      </c>
      <c r="D116" s="18">
        <v>28.3</v>
      </c>
      <c r="E116" s="22" t="s">
        <v>263</v>
      </c>
      <c r="F116" s="18">
        <f t="shared" si="8"/>
        <v>10.154999999999999</v>
      </c>
      <c r="G116" s="23">
        <v>35</v>
      </c>
      <c r="H116" s="23">
        <v>72989602458</v>
      </c>
      <c r="I116" s="18">
        <f t="shared" si="9"/>
        <v>5.0609999999999999</v>
      </c>
      <c r="J116" s="29">
        <v>17</v>
      </c>
      <c r="K116" s="15"/>
    </row>
    <row r="117" spans="1:11" x14ac:dyDescent="0.2">
      <c r="A117" s="21" t="s">
        <v>264</v>
      </c>
      <c r="B117" s="22" t="s">
        <v>13</v>
      </c>
      <c r="C117" s="22" t="s">
        <v>64</v>
      </c>
      <c r="D117" s="18">
        <v>29.4</v>
      </c>
      <c r="E117" s="22" t="s">
        <v>265</v>
      </c>
      <c r="F117" s="18">
        <f t="shared" si="8"/>
        <v>9.952</v>
      </c>
      <c r="G117" s="23">
        <v>33</v>
      </c>
      <c r="H117" s="23">
        <v>72989602455</v>
      </c>
      <c r="I117" s="18">
        <f t="shared" si="9"/>
        <v>4.9539999999999997</v>
      </c>
      <c r="J117" s="29">
        <v>16</v>
      </c>
      <c r="K117" s="15"/>
    </row>
    <row r="118" spans="1:11" x14ac:dyDescent="0.2">
      <c r="A118" s="21" t="s">
        <v>266</v>
      </c>
      <c r="B118" s="22" t="s">
        <v>13</v>
      </c>
      <c r="C118" s="22" t="s">
        <v>67</v>
      </c>
      <c r="D118" s="18">
        <v>32.25</v>
      </c>
      <c r="E118" s="22" t="s">
        <v>267</v>
      </c>
      <c r="F118" s="18">
        <f t="shared" si="8"/>
        <v>9.9250000000000007</v>
      </c>
      <c r="G118" s="23">
        <v>30</v>
      </c>
      <c r="H118" s="23">
        <v>72989602456</v>
      </c>
      <c r="I118" s="18">
        <f t="shared" si="9"/>
        <v>5.0875000000000004</v>
      </c>
      <c r="J118" s="29">
        <v>15</v>
      </c>
      <c r="K118" s="15"/>
    </row>
    <row r="119" spans="1:11" x14ac:dyDescent="0.2">
      <c r="A119" s="21" t="s">
        <v>268</v>
      </c>
      <c r="B119" s="22" t="s">
        <v>13</v>
      </c>
      <c r="C119" s="22" t="s">
        <v>70</v>
      </c>
      <c r="D119" s="18">
        <v>34.799999999999997</v>
      </c>
      <c r="E119" s="22" t="s">
        <v>269</v>
      </c>
      <c r="F119" s="18">
        <f t="shared" si="8"/>
        <v>9.993999999999998</v>
      </c>
      <c r="G119" s="23">
        <v>28</v>
      </c>
      <c r="H119" s="23">
        <v>72989602457</v>
      </c>
      <c r="I119" s="18">
        <f t="shared" si="9"/>
        <v>5.121999999999999</v>
      </c>
      <c r="J119" s="29">
        <v>14</v>
      </c>
      <c r="K119" s="15"/>
    </row>
    <row r="120" spans="1:11" x14ac:dyDescent="0.2">
      <c r="A120" s="21" t="s">
        <v>270</v>
      </c>
      <c r="B120" s="22" t="s">
        <v>13</v>
      </c>
      <c r="C120" s="22" t="s">
        <v>115</v>
      </c>
      <c r="D120" s="18">
        <v>37.4</v>
      </c>
      <c r="E120" s="22" t="s">
        <v>271</v>
      </c>
      <c r="F120" s="18">
        <f t="shared" si="8"/>
        <v>9.9740000000000002</v>
      </c>
      <c r="G120" s="23">
        <v>26</v>
      </c>
      <c r="H120" s="23">
        <v>72989602461</v>
      </c>
      <c r="I120" s="18">
        <f>J120*D120/100+0.25</f>
        <v>5.1120000000000001</v>
      </c>
      <c r="J120" s="29">
        <v>13</v>
      </c>
      <c r="K120" s="15"/>
    </row>
    <row r="121" spans="1:11" x14ac:dyDescent="0.2">
      <c r="A121" s="21" t="s">
        <v>272</v>
      </c>
      <c r="B121" s="22" t="s">
        <v>13</v>
      </c>
      <c r="C121" s="22" t="s">
        <v>118</v>
      </c>
      <c r="D121" s="18">
        <v>39.700000000000003</v>
      </c>
      <c r="E121" s="22" t="s">
        <v>273</v>
      </c>
      <c r="F121" s="18">
        <f t="shared" si="8"/>
        <v>10.175000000000001</v>
      </c>
      <c r="G121" s="23">
        <v>25</v>
      </c>
      <c r="H121" s="23">
        <v>72989602460</v>
      </c>
      <c r="I121" s="18">
        <f t="shared" si="9"/>
        <v>5.0140000000000002</v>
      </c>
      <c r="J121" s="29">
        <v>12</v>
      </c>
      <c r="K121" s="15"/>
    </row>
    <row r="122" spans="1:11" x14ac:dyDescent="0.2">
      <c r="A122" s="40" t="s">
        <v>274</v>
      </c>
      <c r="B122" s="22" t="s">
        <v>13</v>
      </c>
      <c r="C122" s="22" t="s">
        <v>167</v>
      </c>
      <c r="D122" s="18">
        <v>42.55</v>
      </c>
      <c r="E122" s="22" t="s">
        <v>275</v>
      </c>
      <c r="F122" s="18">
        <f t="shared" si="8"/>
        <v>10.0365</v>
      </c>
      <c r="G122" s="23">
        <v>23</v>
      </c>
      <c r="H122" s="23"/>
      <c r="I122" s="18"/>
      <c r="J122" s="29"/>
      <c r="K122" s="15"/>
    </row>
    <row r="123" spans="1:11" x14ac:dyDescent="0.2">
      <c r="A123" s="21" t="s">
        <v>276</v>
      </c>
      <c r="B123" s="22" t="s">
        <v>13</v>
      </c>
      <c r="C123" s="22" t="s">
        <v>121</v>
      </c>
      <c r="D123" s="18">
        <v>45.2</v>
      </c>
      <c r="E123" s="22" t="s">
        <v>277</v>
      </c>
      <c r="F123" s="18">
        <f t="shared" si="8"/>
        <v>10.194000000000001</v>
      </c>
      <c r="G123" s="23">
        <v>22</v>
      </c>
      <c r="H123" s="23"/>
      <c r="I123" s="18">
        <f>J123*D123/100</f>
        <v>0</v>
      </c>
      <c r="J123" s="29"/>
      <c r="K123" s="15"/>
    </row>
    <row r="124" spans="1:11" x14ac:dyDescent="0.2">
      <c r="A124" s="21" t="s">
        <v>278</v>
      </c>
      <c r="B124" s="22" t="s">
        <v>13</v>
      </c>
      <c r="C124" s="22" t="s">
        <v>279</v>
      </c>
      <c r="D124" s="18">
        <v>47.87</v>
      </c>
      <c r="E124" s="22" t="s">
        <v>280</v>
      </c>
      <c r="F124" s="18">
        <f t="shared" si="8"/>
        <v>10.3027</v>
      </c>
      <c r="G124" s="23">
        <v>21</v>
      </c>
      <c r="H124" s="23"/>
      <c r="I124" s="18">
        <f>J124*D124/100</f>
        <v>0</v>
      </c>
      <c r="J124" s="29"/>
      <c r="K124" s="15"/>
    </row>
    <row r="125" spans="1:11" x14ac:dyDescent="0.2">
      <c r="A125" s="21" t="s">
        <v>281</v>
      </c>
      <c r="B125" s="22" t="s">
        <v>13</v>
      </c>
      <c r="C125" s="22" t="s">
        <v>172</v>
      </c>
      <c r="D125" s="18">
        <v>50.6</v>
      </c>
      <c r="E125" s="22" t="s">
        <v>282</v>
      </c>
      <c r="F125" s="18">
        <f t="shared" si="8"/>
        <v>9.863999999999999</v>
      </c>
      <c r="G125" s="23">
        <v>19</v>
      </c>
      <c r="H125" s="23"/>
      <c r="I125" s="18">
        <f>J125*D125/100</f>
        <v>0</v>
      </c>
      <c r="J125" s="29"/>
      <c r="K125" s="15"/>
    </row>
    <row r="126" spans="1:11" x14ac:dyDescent="0.2">
      <c r="A126" s="21" t="s">
        <v>283</v>
      </c>
      <c r="B126" s="22" t="s">
        <v>13</v>
      </c>
      <c r="C126" s="22" t="s">
        <v>284</v>
      </c>
      <c r="D126" s="18">
        <v>53.45</v>
      </c>
      <c r="E126" s="22" t="s">
        <v>285</v>
      </c>
      <c r="F126" s="18">
        <f t="shared" si="8"/>
        <v>9.8710000000000004</v>
      </c>
      <c r="G126" s="23">
        <v>18</v>
      </c>
      <c r="H126" s="23"/>
      <c r="I126" s="18"/>
      <c r="J126" s="29"/>
      <c r="K126" s="15"/>
    </row>
    <row r="127" spans="1:11" x14ac:dyDescent="0.2">
      <c r="A127" s="21" t="s">
        <v>286</v>
      </c>
      <c r="B127" s="22" t="s">
        <v>13</v>
      </c>
      <c r="C127" s="22" t="s">
        <v>175</v>
      </c>
      <c r="D127" s="18">
        <v>56.3</v>
      </c>
      <c r="E127" s="22" t="s">
        <v>287</v>
      </c>
      <c r="F127" s="18">
        <f t="shared" si="8"/>
        <v>9.8209999999999997</v>
      </c>
      <c r="G127" s="23">
        <v>17</v>
      </c>
      <c r="H127" s="23"/>
      <c r="I127" s="18">
        <f>J127*D127/100</f>
        <v>0</v>
      </c>
      <c r="J127" s="29"/>
      <c r="K127" s="15"/>
    </row>
    <row r="128" spans="1:11" x14ac:dyDescent="0.2">
      <c r="A128" s="21" t="s">
        <v>288</v>
      </c>
      <c r="B128" s="22" t="s">
        <v>13</v>
      </c>
      <c r="C128" s="22" t="s">
        <v>178</v>
      </c>
      <c r="D128" s="18">
        <v>61.55</v>
      </c>
      <c r="E128" s="22" t="s">
        <v>289</v>
      </c>
      <c r="F128" s="18">
        <f t="shared" si="8"/>
        <v>10.097999999999999</v>
      </c>
      <c r="G128" s="23">
        <v>16</v>
      </c>
      <c r="H128" s="23"/>
      <c r="I128" s="18">
        <f>J128*D128/100</f>
        <v>0</v>
      </c>
      <c r="J128" s="29"/>
      <c r="K128" s="15"/>
    </row>
    <row r="129" spans="1:11" x14ac:dyDescent="0.2">
      <c r="A129" s="21" t="s">
        <v>290</v>
      </c>
      <c r="B129" s="22" t="s">
        <v>13</v>
      </c>
      <c r="C129" s="22" t="s">
        <v>181</v>
      </c>
      <c r="D129" s="18">
        <v>67.099999999999994</v>
      </c>
      <c r="E129" s="22" t="s">
        <v>291</v>
      </c>
      <c r="F129" s="18">
        <f t="shared" si="8"/>
        <v>10.315</v>
      </c>
      <c r="G129" s="23">
        <v>15</v>
      </c>
      <c r="H129" s="23"/>
      <c r="I129" s="18">
        <f>J129*D129/100</f>
        <v>0</v>
      </c>
      <c r="J129" s="29"/>
      <c r="K129" s="15"/>
    </row>
    <row r="130" spans="1:11" x14ac:dyDescent="0.2">
      <c r="A130" s="21" t="s">
        <v>292</v>
      </c>
      <c r="B130" s="22" t="s">
        <v>293</v>
      </c>
      <c r="C130" s="22" t="s">
        <v>25</v>
      </c>
      <c r="D130" s="18">
        <v>10.88</v>
      </c>
      <c r="E130" s="22" t="s">
        <v>294</v>
      </c>
      <c r="F130" s="18">
        <f t="shared" si="8"/>
        <v>10.042</v>
      </c>
      <c r="G130" s="23">
        <v>90</v>
      </c>
      <c r="H130" s="23">
        <v>72989602528</v>
      </c>
      <c r="I130" s="18">
        <f t="shared" ref="I130:I142" si="10">J130*D130/100+0.25</f>
        <v>5.1459999999999999</v>
      </c>
      <c r="J130" s="29">
        <v>45</v>
      </c>
      <c r="K130" s="15"/>
    </row>
    <row r="131" spans="1:11" x14ac:dyDescent="0.2">
      <c r="A131" s="21" t="s">
        <v>295</v>
      </c>
      <c r="B131" s="22" t="s">
        <v>293</v>
      </c>
      <c r="C131" s="22" t="s">
        <v>28</v>
      </c>
      <c r="D131" s="18">
        <v>12.22</v>
      </c>
      <c r="E131" s="22" t="s">
        <v>296</v>
      </c>
      <c r="F131" s="18">
        <f t="shared" si="8"/>
        <v>10.026</v>
      </c>
      <c r="G131" s="23">
        <v>80</v>
      </c>
      <c r="H131" s="23">
        <v>72989602529</v>
      </c>
      <c r="I131" s="18">
        <f t="shared" si="10"/>
        <v>5.1379999999999999</v>
      </c>
      <c r="J131" s="29">
        <v>40</v>
      </c>
      <c r="K131" s="15"/>
    </row>
    <row r="132" spans="1:11" x14ac:dyDescent="0.2">
      <c r="A132" s="21" t="s">
        <v>297</v>
      </c>
      <c r="B132" s="22" t="s">
        <v>293</v>
      </c>
      <c r="C132" s="22" t="s">
        <v>31</v>
      </c>
      <c r="D132" s="18">
        <v>13.66</v>
      </c>
      <c r="E132" s="22" t="s">
        <v>298</v>
      </c>
      <c r="F132" s="18">
        <f t="shared" si="8"/>
        <v>9.9486000000000008</v>
      </c>
      <c r="G132" s="23">
        <v>71</v>
      </c>
      <c r="H132" s="23">
        <v>72989602530</v>
      </c>
      <c r="I132" s="18">
        <f t="shared" si="10"/>
        <v>5.0310000000000006</v>
      </c>
      <c r="J132" s="29">
        <v>35</v>
      </c>
      <c r="K132" s="15"/>
    </row>
    <row r="133" spans="1:11" x14ac:dyDescent="0.2">
      <c r="A133" s="21" t="s">
        <v>299</v>
      </c>
      <c r="B133" s="22" t="s">
        <v>293</v>
      </c>
      <c r="C133" s="22" t="s">
        <v>34</v>
      </c>
      <c r="D133" s="18">
        <v>15.08</v>
      </c>
      <c r="E133" s="22" t="s">
        <v>300</v>
      </c>
      <c r="F133" s="18">
        <f t="shared" si="8"/>
        <v>10.052</v>
      </c>
      <c r="G133" s="23">
        <v>65</v>
      </c>
      <c r="H133" s="23">
        <v>72989602531</v>
      </c>
      <c r="I133" s="18">
        <f t="shared" si="10"/>
        <v>5.0755999999999997</v>
      </c>
      <c r="J133" s="29">
        <v>32</v>
      </c>
      <c r="K133" s="15"/>
    </row>
    <row r="134" spans="1:11" x14ac:dyDescent="0.2">
      <c r="A134" s="21" t="s">
        <v>301</v>
      </c>
      <c r="B134" s="22" t="s">
        <v>293</v>
      </c>
      <c r="C134" s="22" t="s">
        <v>37</v>
      </c>
      <c r="D134" s="18">
        <v>16.559999999999999</v>
      </c>
      <c r="E134" s="22" t="s">
        <v>302</v>
      </c>
      <c r="F134" s="18">
        <f t="shared" si="8"/>
        <v>10.0204</v>
      </c>
      <c r="G134" s="23">
        <v>59</v>
      </c>
      <c r="H134" s="23">
        <v>72989602532</v>
      </c>
      <c r="I134" s="18">
        <f t="shared" si="10"/>
        <v>5.0523999999999996</v>
      </c>
      <c r="J134" s="29">
        <v>29</v>
      </c>
      <c r="K134" s="15"/>
    </row>
    <row r="135" spans="1:11" x14ac:dyDescent="0.2">
      <c r="A135" s="21" t="s">
        <v>303</v>
      </c>
      <c r="B135" s="22" t="s">
        <v>293</v>
      </c>
      <c r="C135" s="22" t="s">
        <v>43</v>
      </c>
      <c r="D135" s="18">
        <v>20.46</v>
      </c>
      <c r="E135" s="22" t="s">
        <v>304</v>
      </c>
      <c r="F135" s="18">
        <f t="shared" si="8"/>
        <v>10.0708</v>
      </c>
      <c r="G135" s="23">
        <v>48</v>
      </c>
      <c r="H135" s="23">
        <v>72989602534</v>
      </c>
      <c r="I135" s="18">
        <f t="shared" si="10"/>
        <v>5.1604000000000001</v>
      </c>
      <c r="J135" s="29">
        <v>24</v>
      </c>
      <c r="K135" s="15"/>
    </row>
    <row r="136" spans="1:11" x14ac:dyDescent="0.2">
      <c r="A136" s="21" t="s">
        <v>305</v>
      </c>
      <c r="B136" s="22" t="s">
        <v>293</v>
      </c>
      <c r="C136" s="22" t="s">
        <v>49</v>
      </c>
      <c r="D136" s="18">
        <v>23.86</v>
      </c>
      <c r="E136" s="22" t="s">
        <v>306</v>
      </c>
      <c r="F136" s="18">
        <f t="shared" si="8"/>
        <v>10.0326</v>
      </c>
      <c r="G136" s="23">
        <v>41</v>
      </c>
      <c r="H136" s="23">
        <v>72989602536</v>
      </c>
      <c r="I136" s="18">
        <f t="shared" si="10"/>
        <v>5.0220000000000002</v>
      </c>
      <c r="J136" s="29">
        <v>20</v>
      </c>
      <c r="K136" s="15"/>
    </row>
    <row r="137" spans="1:11" x14ac:dyDescent="0.2">
      <c r="A137" s="21" t="s">
        <v>307</v>
      </c>
      <c r="B137" s="22" t="s">
        <v>293</v>
      </c>
      <c r="C137" s="22" t="s">
        <v>55</v>
      </c>
      <c r="D137" s="18">
        <v>27.14</v>
      </c>
      <c r="E137" s="22" t="s">
        <v>308</v>
      </c>
      <c r="F137" s="18">
        <f t="shared" si="8"/>
        <v>10.0204</v>
      </c>
      <c r="G137" s="23">
        <v>36</v>
      </c>
      <c r="H137" s="23">
        <v>72989602538</v>
      </c>
      <c r="I137" s="18">
        <f t="shared" si="10"/>
        <v>5.1352000000000002</v>
      </c>
      <c r="J137" s="29">
        <v>18</v>
      </c>
      <c r="K137" s="15"/>
    </row>
    <row r="138" spans="1:11" x14ac:dyDescent="0.2">
      <c r="A138" s="21" t="s">
        <v>309</v>
      </c>
      <c r="B138" s="22" t="s">
        <v>293</v>
      </c>
      <c r="C138" s="22" t="s">
        <v>58</v>
      </c>
      <c r="D138" s="18">
        <v>30.7</v>
      </c>
      <c r="E138" s="22" t="s">
        <v>310</v>
      </c>
      <c r="F138" s="18">
        <f t="shared" si="8"/>
        <v>10.074</v>
      </c>
      <c r="G138" s="23">
        <v>32</v>
      </c>
      <c r="H138" s="23">
        <v>72989602540</v>
      </c>
      <c r="I138" s="18">
        <f t="shared" si="10"/>
        <v>5.1619999999999999</v>
      </c>
      <c r="J138" s="29">
        <v>16</v>
      </c>
      <c r="K138" s="15"/>
    </row>
    <row r="139" spans="1:11" x14ac:dyDescent="0.2">
      <c r="A139" s="21" t="s">
        <v>311</v>
      </c>
      <c r="B139" s="22" t="s">
        <v>293</v>
      </c>
      <c r="C139" s="22" t="s">
        <v>61</v>
      </c>
      <c r="D139" s="18">
        <v>34.18</v>
      </c>
      <c r="E139" s="22" t="s">
        <v>312</v>
      </c>
      <c r="F139" s="18">
        <f t="shared" si="8"/>
        <v>10.1622</v>
      </c>
      <c r="G139" s="23">
        <v>29</v>
      </c>
      <c r="H139" s="23">
        <v>72989602541</v>
      </c>
      <c r="I139" s="18">
        <f t="shared" si="10"/>
        <v>5.0351999999999997</v>
      </c>
      <c r="J139" s="29">
        <v>14</v>
      </c>
      <c r="K139" s="15"/>
    </row>
    <row r="140" spans="1:11" x14ac:dyDescent="0.2">
      <c r="A140" s="24" t="s">
        <v>313</v>
      </c>
      <c r="B140" s="25" t="s">
        <v>293</v>
      </c>
      <c r="C140" s="25" t="s">
        <v>64</v>
      </c>
      <c r="D140" s="26">
        <v>37.6</v>
      </c>
      <c r="E140" s="25" t="s">
        <v>314</v>
      </c>
      <c r="F140" s="26">
        <f t="shared" si="8"/>
        <v>10.026</v>
      </c>
      <c r="G140" s="27">
        <v>26</v>
      </c>
      <c r="H140" s="27">
        <v>72989602542</v>
      </c>
      <c r="I140" s="26">
        <f t="shared" si="10"/>
        <v>5.1379999999999999</v>
      </c>
      <c r="J140" s="30">
        <v>13</v>
      </c>
      <c r="K140" s="15"/>
    </row>
    <row r="141" spans="1:11" x14ac:dyDescent="0.2">
      <c r="A141" s="21" t="s">
        <v>315</v>
      </c>
      <c r="B141" s="22" t="s">
        <v>293</v>
      </c>
      <c r="C141" s="22" t="s">
        <v>67</v>
      </c>
      <c r="D141" s="18">
        <v>41</v>
      </c>
      <c r="E141" s="22" t="s">
        <v>316</v>
      </c>
      <c r="F141" s="18">
        <f t="shared" si="8"/>
        <v>10.09</v>
      </c>
      <c r="G141" s="23">
        <v>24</v>
      </c>
      <c r="H141" s="23">
        <v>72989602543</v>
      </c>
      <c r="I141" s="18">
        <f t="shared" si="10"/>
        <v>5.17</v>
      </c>
      <c r="J141" s="29">
        <v>12</v>
      </c>
      <c r="K141" s="15"/>
    </row>
    <row r="142" spans="1:11" x14ac:dyDescent="0.2">
      <c r="A142" s="21" t="s">
        <v>317</v>
      </c>
      <c r="B142" s="22" t="s">
        <v>293</v>
      </c>
      <c r="C142" s="22" t="s">
        <v>70</v>
      </c>
      <c r="D142" s="18">
        <v>44.3</v>
      </c>
      <c r="E142" s="22" t="s">
        <v>318</v>
      </c>
      <c r="F142" s="18">
        <f t="shared" si="8"/>
        <v>9.9959999999999987</v>
      </c>
      <c r="G142" s="23">
        <v>22</v>
      </c>
      <c r="H142" s="23">
        <v>72989602544</v>
      </c>
      <c r="I142" s="18">
        <f t="shared" si="10"/>
        <v>5.1229999999999993</v>
      </c>
      <c r="J142" s="29">
        <v>11</v>
      </c>
      <c r="K142" s="15"/>
    </row>
    <row r="143" spans="1:11" x14ac:dyDescent="0.2">
      <c r="A143" s="21" t="s">
        <v>319</v>
      </c>
      <c r="B143" s="22" t="s">
        <v>16</v>
      </c>
      <c r="C143" s="22" t="s">
        <v>25</v>
      </c>
      <c r="D143" s="18">
        <v>14.56</v>
      </c>
      <c r="E143" s="22" t="s">
        <v>320</v>
      </c>
      <c r="F143" s="18">
        <f t="shared" si="8"/>
        <v>10.0052</v>
      </c>
      <c r="G143" s="23">
        <v>67</v>
      </c>
      <c r="H143" s="23">
        <v>72989602640</v>
      </c>
      <c r="I143" s="18">
        <f>J143*D143/100+0.25</f>
        <v>5.0548000000000002</v>
      </c>
      <c r="J143" s="29">
        <v>33</v>
      </c>
      <c r="K143" s="15"/>
    </row>
    <row r="144" spans="1:11" x14ac:dyDescent="0.2">
      <c r="A144" s="21" t="s">
        <v>321</v>
      </c>
      <c r="B144" s="22" t="s">
        <v>16</v>
      </c>
      <c r="C144" s="22" t="s">
        <v>28</v>
      </c>
      <c r="D144" s="18">
        <v>16.34</v>
      </c>
      <c r="E144" s="22" t="s">
        <v>322</v>
      </c>
      <c r="F144" s="18">
        <f t="shared" si="8"/>
        <v>10.054</v>
      </c>
      <c r="G144" s="23">
        <v>60</v>
      </c>
      <c r="H144" s="23"/>
      <c r="I144" s="18">
        <f>J144*D144/100</f>
        <v>0</v>
      </c>
      <c r="J144" s="29"/>
      <c r="K144" s="15"/>
    </row>
    <row r="145" spans="1:11" x14ac:dyDescent="0.2">
      <c r="A145" s="21" t="s">
        <v>323</v>
      </c>
      <c r="B145" s="22" t="s">
        <v>16</v>
      </c>
      <c r="C145" s="22" t="s">
        <v>31</v>
      </c>
      <c r="D145" s="18">
        <v>17.86</v>
      </c>
      <c r="E145" s="22" t="s">
        <v>324</v>
      </c>
      <c r="F145" s="18">
        <f t="shared" si="8"/>
        <v>10.073</v>
      </c>
      <c r="G145" s="23">
        <v>55</v>
      </c>
      <c r="H145" s="23">
        <v>72989602642</v>
      </c>
      <c r="I145" s="18">
        <f t="shared" ref="I145:I151" si="11">J145*D145/100+0.25</f>
        <v>5.0721999999999996</v>
      </c>
      <c r="J145" s="29">
        <v>27</v>
      </c>
      <c r="K145" s="15"/>
    </row>
    <row r="146" spans="1:11" x14ac:dyDescent="0.2">
      <c r="A146" s="21" t="s">
        <v>325</v>
      </c>
      <c r="B146" s="22" t="s">
        <v>16</v>
      </c>
      <c r="C146" s="22" t="s">
        <v>34</v>
      </c>
      <c r="D146" s="18">
        <v>19.850000000000001</v>
      </c>
      <c r="E146" s="22" t="s">
        <v>326</v>
      </c>
      <c r="F146" s="18">
        <f t="shared" si="8"/>
        <v>9.9765000000000015</v>
      </c>
      <c r="G146" s="23">
        <v>49</v>
      </c>
      <c r="H146" s="23">
        <v>72989602643</v>
      </c>
      <c r="I146" s="18">
        <f t="shared" si="11"/>
        <v>5.0140000000000002</v>
      </c>
      <c r="J146" s="29">
        <v>24</v>
      </c>
      <c r="K146" s="15"/>
    </row>
    <row r="147" spans="1:11" x14ac:dyDescent="0.2">
      <c r="A147" s="21" t="s">
        <v>327</v>
      </c>
      <c r="B147" s="22" t="s">
        <v>16</v>
      </c>
      <c r="C147" s="22" t="s">
        <v>37</v>
      </c>
      <c r="D147" s="18">
        <v>21.65</v>
      </c>
      <c r="E147" s="22" t="s">
        <v>328</v>
      </c>
      <c r="F147" s="18">
        <f t="shared" si="8"/>
        <v>9.9924999999999997</v>
      </c>
      <c r="G147" s="23">
        <v>45</v>
      </c>
      <c r="H147" s="23">
        <v>72989602644</v>
      </c>
      <c r="I147" s="18">
        <f t="shared" si="11"/>
        <v>5.0129999999999999</v>
      </c>
      <c r="J147" s="29">
        <v>22</v>
      </c>
      <c r="K147" s="15"/>
    </row>
    <row r="148" spans="1:11" x14ac:dyDescent="0.2">
      <c r="A148" s="21" t="s">
        <v>329</v>
      </c>
      <c r="B148" s="22" t="s">
        <v>16</v>
      </c>
      <c r="C148" s="22" t="s">
        <v>40</v>
      </c>
      <c r="D148" s="18">
        <v>24.45</v>
      </c>
      <c r="E148" s="22" t="s">
        <v>330</v>
      </c>
      <c r="F148" s="18">
        <f t="shared" si="8"/>
        <v>10.029999999999999</v>
      </c>
      <c r="G148" s="23">
        <v>40</v>
      </c>
      <c r="H148" s="23">
        <v>72989602645</v>
      </c>
      <c r="I148" s="18">
        <f t="shared" si="11"/>
        <v>5.14</v>
      </c>
      <c r="J148" s="29">
        <v>20</v>
      </c>
      <c r="K148" s="15"/>
    </row>
    <row r="149" spans="1:11" x14ac:dyDescent="0.2">
      <c r="A149" s="21" t="s">
        <v>331</v>
      </c>
      <c r="B149" s="22" t="s">
        <v>16</v>
      </c>
      <c r="C149" s="22" t="s">
        <v>43</v>
      </c>
      <c r="D149" s="18">
        <v>26.1</v>
      </c>
      <c r="E149" s="22" t="s">
        <v>332</v>
      </c>
      <c r="F149" s="18">
        <f t="shared" si="8"/>
        <v>9.907</v>
      </c>
      <c r="G149" s="23">
        <v>37</v>
      </c>
      <c r="H149" s="23">
        <v>72989602646</v>
      </c>
      <c r="I149" s="18">
        <f t="shared" si="11"/>
        <v>4.9480000000000004</v>
      </c>
      <c r="J149" s="29">
        <v>18</v>
      </c>
      <c r="K149" s="15"/>
    </row>
    <row r="150" spans="1:11" x14ac:dyDescent="0.2">
      <c r="A150" s="21" t="s">
        <v>333</v>
      </c>
      <c r="B150" s="22" t="s">
        <v>16</v>
      </c>
      <c r="C150" s="22" t="s">
        <v>46</v>
      </c>
      <c r="D150" s="18">
        <v>28.25</v>
      </c>
      <c r="E150" s="22" t="s">
        <v>334</v>
      </c>
      <c r="F150" s="18">
        <f t="shared" si="8"/>
        <v>10.137499999999999</v>
      </c>
      <c r="G150" s="23">
        <v>35</v>
      </c>
      <c r="H150" s="23">
        <v>72989602647</v>
      </c>
      <c r="I150" s="18">
        <f t="shared" si="11"/>
        <v>5.0525000000000002</v>
      </c>
      <c r="J150" s="29">
        <v>17</v>
      </c>
      <c r="K150" s="15"/>
    </row>
    <row r="151" spans="1:11" x14ac:dyDescent="0.2">
      <c r="A151" s="21" t="s">
        <v>335</v>
      </c>
      <c r="B151" s="22" t="s">
        <v>16</v>
      </c>
      <c r="C151" s="22" t="s">
        <v>49</v>
      </c>
      <c r="D151" s="18">
        <v>30.3</v>
      </c>
      <c r="E151" s="22" t="s">
        <v>336</v>
      </c>
      <c r="F151" s="18">
        <f t="shared" si="8"/>
        <v>9.9459999999999997</v>
      </c>
      <c r="G151" s="23">
        <v>32</v>
      </c>
      <c r="H151" s="23">
        <v>72989602648</v>
      </c>
      <c r="I151" s="18">
        <f t="shared" si="11"/>
        <v>5.0979999999999999</v>
      </c>
      <c r="J151" s="29">
        <v>16</v>
      </c>
      <c r="K151" s="15"/>
    </row>
    <row r="152" spans="1:11" x14ac:dyDescent="0.2">
      <c r="A152" s="21" t="s">
        <v>337</v>
      </c>
      <c r="B152" s="22" t="s">
        <v>16</v>
      </c>
      <c r="C152" s="22" t="s">
        <v>52</v>
      </c>
      <c r="D152" s="18">
        <v>32.65</v>
      </c>
      <c r="E152" s="22" t="s">
        <v>338</v>
      </c>
      <c r="F152" s="18">
        <f t="shared" si="8"/>
        <v>10.045</v>
      </c>
      <c r="G152" s="23">
        <v>30</v>
      </c>
      <c r="H152" s="23"/>
      <c r="I152" s="18">
        <f>J152*D152/100</f>
        <v>0</v>
      </c>
      <c r="J152" s="29"/>
      <c r="K152" s="15"/>
    </row>
    <row r="153" spans="1:11" x14ac:dyDescent="0.2">
      <c r="A153" s="21" t="s">
        <v>339</v>
      </c>
      <c r="B153" s="22" t="s">
        <v>16</v>
      </c>
      <c r="C153" s="22" t="s">
        <v>55</v>
      </c>
      <c r="D153" s="18">
        <v>34.6</v>
      </c>
      <c r="E153" s="22" t="s">
        <v>340</v>
      </c>
      <c r="F153" s="18">
        <f t="shared" si="8"/>
        <v>9.9380000000000006</v>
      </c>
      <c r="G153" s="23">
        <v>28</v>
      </c>
      <c r="H153" s="23">
        <v>72989602650</v>
      </c>
      <c r="I153" s="18">
        <f>J153*D153/100+0.25</f>
        <v>5.0940000000000003</v>
      </c>
      <c r="J153" s="29">
        <v>14</v>
      </c>
      <c r="K153" s="15"/>
    </row>
    <row r="154" spans="1:11" x14ac:dyDescent="0.2">
      <c r="A154" s="21" t="s">
        <v>341</v>
      </c>
      <c r="B154" s="22" t="s">
        <v>16</v>
      </c>
      <c r="C154" s="22" t="s">
        <v>102</v>
      </c>
      <c r="D154" s="18">
        <v>37.1</v>
      </c>
      <c r="E154" s="22" t="s">
        <v>342</v>
      </c>
      <c r="F154" s="18">
        <f t="shared" si="8"/>
        <v>9.8960000000000008</v>
      </c>
      <c r="G154" s="23">
        <v>26</v>
      </c>
      <c r="H154" s="23"/>
      <c r="I154" s="18">
        <f>J154*D154/100</f>
        <v>0</v>
      </c>
      <c r="J154" s="29"/>
      <c r="K154" s="15"/>
    </row>
    <row r="155" spans="1:11" x14ac:dyDescent="0.2">
      <c r="A155" s="21" t="s">
        <v>343</v>
      </c>
      <c r="B155" s="22" t="s">
        <v>16</v>
      </c>
      <c r="C155" s="22" t="s">
        <v>58</v>
      </c>
      <c r="D155" s="18">
        <v>39</v>
      </c>
      <c r="E155" s="22" t="s">
        <v>344</v>
      </c>
      <c r="F155" s="18">
        <f t="shared" si="8"/>
        <v>10</v>
      </c>
      <c r="G155" s="23">
        <v>25</v>
      </c>
      <c r="H155" s="23">
        <v>72989602652</v>
      </c>
      <c r="I155" s="18">
        <f t="shared" ref="I155:I161" si="12">J155*D155/100+0.25</f>
        <v>4.93</v>
      </c>
      <c r="J155" s="29">
        <v>12</v>
      </c>
      <c r="K155" s="15"/>
    </row>
    <row r="156" spans="1:11" x14ac:dyDescent="0.2">
      <c r="A156" s="21" t="s">
        <v>345</v>
      </c>
      <c r="B156" s="22" t="s">
        <v>16</v>
      </c>
      <c r="C156" s="22" t="s">
        <v>257</v>
      </c>
      <c r="D156" s="18">
        <v>40.950000000000003</v>
      </c>
      <c r="E156" s="22" t="s">
        <v>346</v>
      </c>
      <c r="F156" s="18">
        <f>G156*D156/100+0.25</f>
        <v>10.078000000000001</v>
      </c>
      <c r="G156" s="23">
        <v>24</v>
      </c>
      <c r="H156" s="23">
        <v>72989602603</v>
      </c>
      <c r="I156" s="18">
        <f t="shared" si="12"/>
        <v>5.1640000000000006</v>
      </c>
      <c r="J156" s="29">
        <v>12</v>
      </c>
      <c r="K156" s="15"/>
    </row>
    <row r="157" spans="1:11" x14ac:dyDescent="0.2">
      <c r="A157" s="21" t="s">
        <v>347</v>
      </c>
      <c r="B157" s="22" t="s">
        <v>16</v>
      </c>
      <c r="C157" s="22" t="s">
        <v>61</v>
      </c>
      <c r="D157" s="18">
        <v>43.1</v>
      </c>
      <c r="E157" s="22" t="s">
        <v>348</v>
      </c>
      <c r="F157" s="18">
        <f t="shared" si="8"/>
        <v>10.163</v>
      </c>
      <c r="G157" s="23">
        <v>23</v>
      </c>
      <c r="H157" s="23">
        <v>72989602653</v>
      </c>
      <c r="I157" s="18">
        <f t="shared" si="12"/>
        <v>4.9910000000000005</v>
      </c>
      <c r="J157" s="29">
        <v>11</v>
      </c>
      <c r="K157" s="15"/>
    </row>
    <row r="158" spans="1:11" x14ac:dyDescent="0.2">
      <c r="A158" s="21" t="s">
        <v>349</v>
      </c>
      <c r="B158" s="22" t="s">
        <v>16</v>
      </c>
      <c r="C158" s="22" t="s">
        <v>64</v>
      </c>
      <c r="D158" s="18">
        <v>47.35</v>
      </c>
      <c r="E158" s="22" t="s">
        <v>350</v>
      </c>
      <c r="F158" s="18">
        <f t="shared" si="8"/>
        <v>10.1935</v>
      </c>
      <c r="G158" s="23">
        <v>21</v>
      </c>
      <c r="H158" s="23">
        <v>72989602654</v>
      </c>
      <c r="I158" s="18">
        <f t="shared" si="12"/>
        <v>4.9850000000000003</v>
      </c>
      <c r="J158" s="29">
        <v>10</v>
      </c>
      <c r="K158" s="15"/>
    </row>
    <row r="159" spans="1:11" x14ac:dyDescent="0.2">
      <c r="A159" s="21" t="s">
        <v>351</v>
      </c>
      <c r="B159" s="22" t="s">
        <v>16</v>
      </c>
      <c r="C159" s="22" t="s">
        <v>67</v>
      </c>
      <c r="D159" s="18">
        <v>51.6</v>
      </c>
      <c r="E159" s="22" t="s">
        <v>352</v>
      </c>
      <c r="F159" s="18">
        <f t="shared" si="8"/>
        <v>10.054</v>
      </c>
      <c r="G159" s="23">
        <v>19</v>
      </c>
      <c r="H159" s="23">
        <v>72989602655</v>
      </c>
      <c r="I159" s="18">
        <f t="shared" si="12"/>
        <v>4.8940000000000001</v>
      </c>
      <c r="J159" s="29">
        <v>9</v>
      </c>
      <c r="K159" s="15"/>
    </row>
    <row r="160" spans="1:11" x14ac:dyDescent="0.2">
      <c r="A160" s="21" t="s">
        <v>353</v>
      </c>
      <c r="B160" s="22" t="s">
        <v>16</v>
      </c>
      <c r="C160" s="22" t="s">
        <v>354</v>
      </c>
      <c r="D160" s="18">
        <v>54.1</v>
      </c>
      <c r="E160" s="22" t="s">
        <v>355</v>
      </c>
      <c r="F160" s="18">
        <f t="shared" si="8"/>
        <v>9.9880000000000013</v>
      </c>
      <c r="G160" s="23">
        <v>18</v>
      </c>
      <c r="H160" s="23">
        <v>72989602601</v>
      </c>
      <c r="I160" s="18">
        <f t="shared" si="12"/>
        <v>5.1190000000000007</v>
      </c>
      <c r="J160" s="29">
        <v>9</v>
      </c>
      <c r="K160" s="15"/>
    </row>
    <row r="161" spans="1:11" x14ac:dyDescent="0.2">
      <c r="A161" s="21" t="s">
        <v>356</v>
      </c>
      <c r="B161" s="22" t="s">
        <v>16</v>
      </c>
      <c r="C161" s="22" t="s">
        <v>70</v>
      </c>
      <c r="D161" s="18">
        <v>56</v>
      </c>
      <c r="E161" s="22" t="s">
        <v>357</v>
      </c>
      <c r="F161" s="18">
        <f t="shared" si="8"/>
        <v>9.77</v>
      </c>
      <c r="G161" s="23">
        <v>17</v>
      </c>
      <c r="H161" s="23">
        <v>72989602656</v>
      </c>
      <c r="I161" s="18">
        <f t="shared" si="12"/>
        <v>5.29</v>
      </c>
      <c r="J161" s="29">
        <v>9</v>
      </c>
      <c r="K161" s="15"/>
    </row>
    <row r="162" spans="1:11" x14ac:dyDescent="0.2">
      <c r="A162" s="21" t="s">
        <v>358</v>
      </c>
      <c r="B162" s="22" t="s">
        <v>16</v>
      </c>
      <c r="C162" s="22" t="s">
        <v>115</v>
      </c>
      <c r="D162" s="18">
        <v>59.65</v>
      </c>
      <c r="E162" s="22" t="s">
        <v>359</v>
      </c>
      <c r="F162" s="18">
        <f t="shared" si="8"/>
        <v>9.7940000000000005</v>
      </c>
      <c r="G162" s="23">
        <v>16</v>
      </c>
      <c r="H162" s="23">
        <v>72989602657</v>
      </c>
      <c r="I162" s="18">
        <f>J162*D162/100+0.25</f>
        <v>5.0220000000000002</v>
      </c>
      <c r="J162" s="29">
        <v>8</v>
      </c>
      <c r="K162" s="15"/>
    </row>
    <row r="163" spans="1:11" x14ac:dyDescent="0.2">
      <c r="A163" s="21" t="s">
        <v>360</v>
      </c>
      <c r="B163" s="22" t="s">
        <v>16</v>
      </c>
      <c r="C163" s="22" t="s">
        <v>118</v>
      </c>
      <c r="D163" s="18">
        <v>64</v>
      </c>
      <c r="E163" s="22" t="s">
        <v>361</v>
      </c>
      <c r="F163" s="18">
        <f t="shared" si="8"/>
        <v>9.85</v>
      </c>
      <c r="G163" s="23">
        <v>15</v>
      </c>
      <c r="H163" s="23">
        <v>72989602658</v>
      </c>
      <c r="I163" s="18">
        <f>J163*D163/100+0.25</f>
        <v>5.37</v>
      </c>
      <c r="J163" s="29">
        <v>8</v>
      </c>
      <c r="K163" s="15"/>
    </row>
    <row r="164" spans="1:11" x14ac:dyDescent="0.2">
      <c r="A164" s="21" t="s">
        <v>362</v>
      </c>
      <c r="B164" s="22" t="s">
        <v>16</v>
      </c>
      <c r="C164" s="22" t="s">
        <v>167</v>
      </c>
      <c r="D164" s="18">
        <v>67.849999999999994</v>
      </c>
      <c r="E164" s="22" t="s">
        <v>363</v>
      </c>
      <c r="F164" s="18">
        <f t="shared" ref="F164:F227" si="13">G164*D164/100+0.25</f>
        <v>9.7489999999999988</v>
      </c>
      <c r="G164" s="23">
        <v>14</v>
      </c>
      <c r="H164" s="23"/>
      <c r="I164" s="18">
        <f t="shared" ref="I164:I171" si="14">J164*D164/100</f>
        <v>0</v>
      </c>
      <c r="J164" s="29"/>
      <c r="K164" s="15"/>
    </row>
    <row r="165" spans="1:11" x14ac:dyDescent="0.2">
      <c r="A165" s="21" t="s">
        <v>364</v>
      </c>
      <c r="B165" s="22" t="s">
        <v>16</v>
      </c>
      <c r="C165" s="22" t="s">
        <v>121</v>
      </c>
      <c r="D165" s="18">
        <v>72.55</v>
      </c>
      <c r="E165" s="22" t="s">
        <v>365</v>
      </c>
      <c r="F165" s="18">
        <f t="shared" si="13"/>
        <v>9.6814999999999998</v>
      </c>
      <c r="G165" s="23">
        <v>13</v>
      </c>
      <c r="H165" s="23"/>
      <c r="I165" s="18">
        <f t="shared" si="14"/>
        <v>0</v>
      </c>
      <c r="J165" s="29"/>
      <c r="K165" s="15"/>
    </row>
    <row r="166" spans="1:11" x14ac:dyDescent="0.2">
      <c r="A166" s="21" t="s">
        <v>366</v>
      </c>
      <c r="B166" s="22" t="s">
        <v>16</v>
      </c>
      <c r="C166" s="22" t="s">
        <v>279</v>
      </c>
      <c r="D166" s="18">
        <v>76.650000000000006</v>
      </c>
      <c r="E166" s="22" t="s">
        <v>367</v>
      </c>
      <c r="F166" s="18">
        <f t="shared" si="13"/>
        <v>10.214500000000001</v>
      </c>
      <c r="G166" s="23">
        <v>13</v>
      </c>
      <c r="H166" s="23"/>
      <c r="I166" s="18">
        <f t="shared" si="14"/>
        <v>0</v>
      </c>
      <c r="J166" s="29"/>
      <c r="K166" s="15"/>
    </row>
    <row r="167" spans="1:11" x14ac:dyDescent="0.2">
      <c r="A167" s="21" t="s">
        <v>368</v>
      </c>
      <c r="B167" s="22" t="s">
        <v>16</v>
      </c>
      <c r="C167" s="22" t="s">
        <v>172</v>
      </c>
      <c r="D167" s="18">
        <v>80.8</v>
      </c>
      <c r="E167" s="22" t="s">
        <v>369</v>
      </c>
      <c r="F167" s="18">
        <f t="shared" si="13"/>
        <v>9.9459999999999997</v>
      </c>
      <c r="G167" s="23">
        <v>12</v>
      </c>
      <c r="H167" s="23"/>
      <c r="I167" s="18">
        <f t="shared" si="14"/>
        <v>0</v>
      </c>
      <c r="J167" s="29"/>
      <c r="K167" s="15"/>
    </row>
    <row r="168" spans="1:11" x14ac:dyDescent="0.2">
      <c r="A168" s="21" t="s">
        <v>370</v>
      </c>
      <c r="B168" s="22" t="s">
        <v>16</v>
      </c>
      <c r="C168" s="22" t="s">
        <v>284</v>
      </c>
      <c r="D168" s="18">
        <v>85.35</v>
      </c>
      <c r="E168" s="22" t="s">
        <v>371</v>
      </c>
      <c r="F168" s="18">
        <f t="shared" si="13"/>
        <v>10.491999999999997</v>
      </c>
      <c r="G168" s="23">
        <v>12</v>
      </c>
      <c r="H168" s="23"/>
      <c r="I168" s="18">
        <f t="shared" si="14"/>
        <v>0</v>
      </c>
      <c r="J168" s="29"/>
      <c r="K168" s="15"/>
    </row>
    <row r="169" spans="1:11" x14ac:dyDescent="0.2">
      <c r="A169" s="21" t="s">
        <v>372</v>
      </c>
      <c r="B169" s="22" t="s">
        <v>16</v>
      </c>
      <c r="C169" s="22" t="s">
        <v>175</v>
      </c>
      <c r="D169" s="18">
        <v>89.9</v>
      </c>
      <c r="E169" s="22" t="s">
        <v>373</v>
      </c>
      <c r="F169" s="18">
        <f t="shared" si="13"/>
        <v>10.139000000000001</v>
      </c>
      <c r="G169" s="23">
        <v>11</v>
      </c>
      <c r="H169" s="23"/>
      <c r="I169" s="18">
        <f t="shared" si="14"/>
        <v>0</v>
      </c>
      <c r="J169" s="29"/>
      <c r="K169" s="15"/>
    </row>
    <row r="170" spans="1:11" x14ac:dyDescent="0.2">
      <c r="A170" s="21" t="s">
        <v>374</v>
      </c>
      <c r="B170" s="22" t="s">
        <v>16</v>
      </c>
      <c r="C170" s="22" t="s">
        <v>178</v>
      </c>
      <c r="D170" s="18">
        <v>97.6</v>
      </c>
      <c r="E170" s="22" t="s">
        <v>375</v>
      </c>
      <c r="F170" s="18">
        <f t="shared" si="13"/>
        <v>10.01</v>
      </c>
      <c r="G170" s="23">
        <v>10</v>
      </c>
      <c r="H170" s="23"/>
      <c r="I170" s="18">
        <f t="shared" si="14"/>
        <v>0</v>
      </c>
      <c r="J170" s="29"/>
      <c r="K170" s="15"/>
    </row>
    <row r="171" spans="1:11" x14ac:dyDescent="0.2">
      <c r="A171" s="21" t="s">
        <v>376</v>
      </c>
      <c r="B171" s="22" t="s">
        <v>16</v>
      </c>
      <c r="C171" s="22" t="s">
        <v>181</v>
      </c>
      <c r="D171" s="18">
        <v>106</v>
      </c>
      <c r="E171" s="22" t="s">
        <v>377</v>
      </c>
      <c r="F171" s="18">
        <f t="shared" si="13"/>
        <v>9.7899999999999991</v>
      </c>
      <c r="G171" s="23">
        <v>9</v>
      </c>
      <c r="H171" s="23"/>
      <c r="I171" s="18">
        <f t="shared" si="14"/>
        <v>0</v>
      </c>
      <c r="J171" s="29"/>
      <c r="K171" s="15"/>
    </row>
    <row r="172" spans="1:11" x14ac:dyDescent="0.2">
      <c r="A172" s="21" t="s">
        <v>378</v>
      </c>
      <c r="B172" s="22" t="s">
        <v>19</v>
      </c>
      <c r="C172" s="22" t="s">
        <v>25</v>
      </c>
      <c r="D172" s="18">
        <v>23.45</v>
      </c>
      <c r="E172" s="22" t="s">
        <v>379</v>
      </c>
      <c r="F172" s="18">
        <f t="shared" si="13"/>
        <v>10.099</v>
      </c>
      <c r="G172" s="23">
        <v>42</v>
      </c>
      <c r="H172" s="23">
        <v>72989602740</v>
      </c>
      <c r="I172" s="18">
        <f>J172*D172/100+0.25</f>
        <v>4.9400000000000004</v>
      </c>
      <c r="J172" s="29">
        <v>20</v>
      </c>
      <c r="K172" s="15"/>
    </row>
    <row r="173" spans="1:11" x14ac:dyDescent="0.2">
      <c r="A173" s="21" t="s">
        <v>380</v>
      </c>
      <c r="B173" s="22" t="s">
        <v>19</v>
      </c>
      <c r="C173" s="22" t="s">
        <v>28</v>
      </c>
      <c r="D173" s="18">
        <v>25.75</v>
      </c>
      <c r="E173" s="22" t="s">
        <v>381</v>
      </c>
      <c r="F173" s="18">
        <f t="shared" si="13"/>
        <v>10.035</v>
      </c>
      <c r="G173" s="23">
        <v>38</v>
      </c>
      <c r="H173" s="23"/>
      <c r="I173" s="18">
        <f>J173*D173/100</f>
        <v>0</v>
      </c>
      <c r="J173" s="29"/>
      <c r="K173" s="15"/>
    </row>
    <row r="174" spans="1:11" x14ac:dyDescent="0.2">
      <c r="A174" s="21" t="s">
        <v>382</v>
      </c>
      <c r="B174" s="22" t="s">
        <v>19</v>
      </c>
      <c r="C174" s="22" t="s">
        <v>31</v>
      </c>
      <c r="D174" s="18">
        <v>28.3</v>
      </c>
      <c r="E174" s="22" t="s">
        <v>383</v>
      </c>
      <c r="F174" s="18">
        <f t="shared" si="13"/>
        <v>9.8719999999999999</v>
      </c>
      <c r="G174" s="23">
        <v>34</v>
      </c>
      <c r="H174" s="23">
        <v>72989602742</v>
      </c>
      <c r="I174" s="18">
        <f>J174*D174/100+0.25</f>
        <v>5.0609999999999999</v>
      </c>
      <c r="J174" s="29">
        <v>17</v>
      </c>
      <c r="K174" s="15"/>
    </row>
    <row r="175" spans="1:11" x14ac:dyDescent="0.2">
      <c r="A175" s="21" t="s">
        <v>384</v>
      </c>
      <c r="B175" s="22" t="s">
        <v>19</v>
      </c>
      <c r="C175" s="22" t="s">
        <v>34</v>
      </c>
      <c r="D175" s="18">
        <v>30.85</v>
      </c>
      <c r="E175" s="22" t="s">
        <v>385</v>
      </c>
      <c r="F175" s="18">
        <f t="shared" si="13"/>
        <v>10.122</v>
      </c>
      <c r="G175" s="23">
        <v>32</v>
      </c>
      <c r="H175" s="23"/>
      <c r="I175" s="18">
        <f>J175*D175/100</f>
        <v>0</v>
      </c>
      <c r="J175" s="29"/>
      <c r="K175" s="15"/>
    </row>
    <row r="176" spans="1:11" x14ac:dyDescent="0.2">
      <c r="A176" s="21" t="s">
        <v>386</v>
      </c>
      <c r="B176" s="22" t="s">
        <v>19</v>
      </c>
      <c r="C176" s="22" t="s">
        <v>37</v>
      </c>
      <c r="D176" s="18">
        <v>34.700000000000003</v>
      </c>
      <c r="E176" s="22" t="s">
        <v>387</v>
      </c>
      <c r="F176" s="18">
        <f t="shared" si="13"/>
        <v>9.9660000000000011</v>
      </c>
      <c r="G176" s="23">
        <v>28</v>
      </c>
      <c r="H176" s="23">
        <v>72989602744</v>
      </c>
      <c r="I176" s="18">
        <f>J176*D176/100+0.25</f>
        <v>5.1080000000000005</v>
      </c>
      <c r="J176" s="29">
        <v>14</v>
      </c>
      <c r="K176" s="15"/>
    </row>
    <row r="177" spans="1:11" x14ac:dyDescent="0.2">
      <c r="A177" s="21" t="s">
        <v>388</v>
      </c>
      <c r="B177" s="22" t="s">
        <v>19</v>
      </c>
      <c r="C177" s="22" t="s">
        <v>40</v>
      </c>
      <c r="D177" s="18">
        <v>36</v>
      </c>
      <c r="E177" s="22" t="s">
        <v>389</v>
      </c>
      <c r="F177" s="18">
        <f t="shared" si="13"/>
        <v>9.9700000000000006</v>
      </c>
      <c r="G177" s="23">
        <v>27</v>
      </c>
      <c r="H177" s="23"/>
      <c r="I177" s="18">
        <f>J177*D177/100</f>
        <v>0</v>
      </c>
      <c r="J177" s="29"/>
      <c r="K177" s="15"/>
    </row>
    <row r="178" spans="1:11" x14ac:dyDescent="0.2">
      <c r="A178" s="21" t="s">
        <v>390</v>
      </c>
      <c r="B178" s="22" t="s">
        <v>19</v>
      </c>
      <c r="C178" s="22" t="s">
        <v>43</v>
      </c>
      <c r="D178" s="18">
        <v>39.200000000000003</v>
      </c>
      <c r="E178" s="22" t="s">
        <v>391</v>
      </c>
      <c r="F178" s="18">
        <f t="shared" si="13"/>
        <v>10.050000000000001</v>
      </c>
      <c r="G178" s="23">
        <v>25</v>
      </c>
      <c r="H178" s="23">
        <v>72989602746</v>
      </c>
      <c r="I178" s="18">
        <f>J178*D178/100+0.25</f>
        <v>4.9540000000000006</v>
      </c>
      <c r="J178" s="29">
        <v>12</v>
      </c>
      <c r="K178" s="15"/>
    </row>
    <row r="179" spans="1:11" x14ac:dyDescent="0.2">
      <c r="A179" s="21" t="s">
        <v>392</v>
      </c>
      <c r="B179" s="22" t="s">
        <v>19</v>
      </c>
      <c r="C179" s="22" t="s">
        <v>46</v>
      </c>
      <c r="D179" s="18">
        <v>42.6</v>
      </c>
      <c r="E179" s="22" t="s">
        <v>393</v>
      </c>
      <c r="F179" s="18">
        <f t="shared" si="13"/>
        <v>10.048</v>
      </c>
      <c r="G179" s="23">
        <v>23</v>
      </c>
      <c r="H179" s="23"/>
      <c r="I179" s="18">
        <f>J179*D179/100</f>
        <v>0</v>
      </c>
      <c r="J179" s="29"/>
      <c r="K179" s="15"/>
    </row>
    <row r="180" spans="1:11" x14ac:dyDescent="0.2">
      <c r="A180" s="21" t="s">
        <v>394</v>
      </c>
      <c r="B180" s="22" t="s">
        <v>19</v>
      </c>
      <c r="C180" s="22" t="s">
        <v>49</v>
      </c>
      <c r="D180" s="18">
        <v>45.5</v>
      </c>
      <c r="E180" s="22" t="s">
        <v>395</v>
      </c>
      <c r="F180" s="18">
        <f t="shared" si="13"/>
        <v>9.8049999999999997</v>
      </c>
      <c r="G180" s="23">
        <v>21</v>
      </c>
      <c r="H180" s="23">
        <v>72989602748</v>
      </c>
      <c r="I180" s="18">
        <f>J180*D180/100+0.25</f>
        <v>5.2549999999999999</v>
      </c>
      <c r="J180" s="29">
        <v>11</v>
      </c>
      <c r="K180" s="15"/>
    </row>
    <row r="181" spans="1:11" x14ac:dyDescent="0.2">
      <c r="A181" s="21" t="s">
        <v>396</v>
      </c>
      <c r="B181" s="22" t="s">
        <v>19</v>
      </c>
      <c r="C181" s="22" t="s">
        <v>52</v>
      </c>
      <c r="D181" s="18">
        <v>48.95</v>
      </c>
      <c r="E181" s="22" t="s">
        <v>397</v>
      </c>
      <c r="F181" s="18">
        <f t="shared" si="13"/>
        <v>10.039999999999999</v>
      </c>
      <c r="G181" s="23">
        <v>20</v>
      </c>
      <c r="H181" s="23"/>
      <c r="I181" s="18">
        <f>J181*D181/100</f>
        <v>0</v>
      </c>
      <c r="J181" s="29"/>
      <c r="K181" s="15"/>
    </row>
    <row r="182" spans="1:11" x14ac:dyDescent="0.2">
      <c r="A182" s="21" t="s">
        <v>398</v>
      </c>
      <c r="B182" s="22" t="s">
        <v>19</v>
      </c>
      <c r="C182" s="22" t="s">
        <v>55</v>
      </c>
      <c r="D182" s="18">
        <v>51.6</v>
      </c>
      <c r="E182" s="22" t="s">
        <v>399</v>
      </c>
      <c r="F182" s="18">
        <f t="shared" si="13"/>
        <v>10.054</v>
      </c>
      <c r="G182" s="23">
        <v>19</v>
      </c>
      <c r="H182" s="23">
        <v>72989602750</v>
      </c>
      <c r="I182" s="18">
        <f>J182*D182/100+0.25</f>
        <v>4.8940000000000001</v>
      </c>
      <c r="J182" s="29">
        <v>9</v>
      </c>
      <c r="K182" s="15"/>
    </row>
    <row r="183" spans="1:11" x14ac:dyDescent="0.2">
      <c r="A183" s="21" t="s">
        <v>400</v>
      </c>
      <c r="B183" s="22" t="s">
        <v>19</v>
      </c>
      <c r="C183" s="22" t="s">
        <v>102</v>
      </c>
      <c r="D183" s="18">
        <v>54.6</v>
      </c>
      <c r="E183" s="22" t="s">
        <v>401</v>
      </c>
      <c r="F183" s="18">
        <f t="shared" si="13"/>
        <v>10.078000000000001</v>
      </c>
      <c r="G183" s="23">
        <v>18</v>
      </c>
      <c r="H183" s="23"/>
      <c r="I183" s="18">
        <f>J183*D183/100</f>
        <v>0</v>
      </c>
      <c r="J183" s="29"/>
      <c r="K183" s="15"/>
    </row>
    <row r="184" spans="1:11" x14ac:dyDescent="0.2">
      <c r="A184" s="24" t="s">
        <v>402</v>
      </c>
      <c r="B184" s="25" t="s">
        <v>19</v>
      </c>
      <c r="C184" s="25" t="s">
        <v>58</v>
      </c>
      <c r="D184" s="26">
        <v>57.8</v>
      </c>
      <c r="E184" s="25" t="s">
        <v>403</v>
      </c>
      <c r="F184" s="26">
        <f t="shared" si="13"/>
        <v>10.075999999999999</v>
      </c>
      <c r="G184" s="27">
        <v>17</v>
      </c>
      <c r="H184" s="27">
        <v>72989602752</v>
      </c>
      <c r="I184" s="26">
        <f>J184*D184/100+0.25</f>
        <v>4.8739999999999997</v>
      </c>
      <c r="J184" s="30">
        <v>8</v>
      </c>
      <c r="K184" s="15"/>
    </row>
    <row r="185" spans="1:11" x14ac:dyDescent="0.2">
      <c r="A185" s="21" t="s">
        <v>404</v>
      </c>
      <c r="B185" s="22" t="s">
        <v>19</v>
      </c>
      <c r="C185" s="22" t="s">
        <v>61</v>
      </c>
      <c r="D185" s="18">
        <v>63.85</v>
      </c>
      <c r="E185" s="22" t="s">
        <v>405</v>
      </c>
      <c r="F185" s="18">
        <f t="shared" si="13"/>
        <v>9.8275000000000006</v>
      </c>
      <c r="G185" s="23">
        <v>15</v>
      </c>
      <c r="H185" s="23">
        <v>72989602753</v>
      </c>
      <c r="I185" s="18">
        <f>J185*D185/100+0.25</f>
        <v>5.3580000000000005</v>
      </c>
      <c r="J185" s="29">
        <v>8</v>
      </c>
      <c r="K185" s="15"/>
    </row>
    <row r="186" spans="1:11" x14ac:dyDescent="0.2">
      <c r="A186" s="21" t="s">
        <v>406</v>
      </c>
      <c r="B186" s="22" t="s">
        <v>19</v>
      </c>
      <c r="C186" s="22" t="s">
        <v>262</v>
      </c>
      <c r="D186" s="18">
        <v>67.16</v>
      </c>
      <c r="E186" s="22" t="s">
        <v>407</v>
      </c>
      <c r="F186" s="18">
        <f t="shared" si="13"/>
        <v>10.324</v>
      </c>
      <c r="G186" s="23">
        <v>15</v>
      </c>
      <c r="H186" s="23"/>
      <c r="I186" s="18"/>
      <c r="J186" s="29"/>
      <c r="K186" s="15"/>
    </row>
    <row r="187" spans="1:11" x14ac:dyDescent="0.2">
      <c r="A187" s="21" t="s">
        <v>408</v>
      </c>
      <c r="B187" s="22" t="s">
        <v>19</v>
      </c>
      <c r="C187" s="22" t="s">
        <v>64</v>
      </c>
      <c r="D187" s="18">
        <v>70</v>
      </c>
      <c r="E187" s="22" t="s">
        <v>409</v>
      </c>
      <c r="F187" s="18">
        <f t="shared" si="13"/>
        <v>10.050000000000001</v>
      </c>
      <c r="G187" s="23">
        <v>14</v>
      </c>
      <c r="H187" s="23">
        <v>72989602754</v>
      </c>
      <c r="I187" s="18">
        <f>J187*D187/100+0.25</f>
        <v>5.15</v>
      </c>
      <c r="J187" s="29">
        <v>7</v>
      </c>
      <c r="K187" s="15"/>
    </row>
    <row r="188" spans="1:11" x14ac:dyDescent="0.2">
      <c r="A188" s="21" t="s">
        <v>410</v>
      </c>
      <c r="B188" s="22" t="s">
        <v>19</v>
      </c>
      <c r="C188" s="22" t="s">
        <v>67</v>
      </c>
      <c r="D188" s="18">
        <v>76.099999999999994</v>
      </c>
      <c r="E188" s="22" t="s">
        <v>411</v>
      </c>
      <c r="F188" s="18">
        <f t="shared" si="13"/>
        <v>10.142999999999999</v>
      </c>
      <c r="G188" s="23">
        <v>13</v>
      </c>
      <c r="H188" s="23">
        <v>72989602755</v>
      </c>
      <c r="I188" s="18">
        <f>J188*D188/100+0.25</f>
        <v>4.8159999999999998</v>
      </c>
      <c r="J188" s="29">
        <v>6</v>
      </c>
      <c r="K188" s="15"/>
    </row>
    <row r="189" spans="1:11" x14ac:dyDescent="0.2">
      <c r="A189" s="21" t="s">
        <v>412</v>
      </c>
      <c r="B189" s="22" t="s">
        <v>19</v>
      </c>
      <c r="C189" s="22" t="s">
        <v>70</v>
      </c>
      <c r="D189" s="18">
        <v>82.15</v>
      </c>
      <c r="E189" s="22" t="s">
        <v>413</v>
      </c>
      <c r="F189" s="18">
        <f t="shared" si="13"/>
        <v>10.108000000000001</v>
      </c>
      <c r="G189" s="23">
        <v>12</v>
      </c>
      <c r="H189" s="23">
        <v>72989602756</v>
      </c>
      <c r="I189" s="18">
        <f>J189*D189/100+0.25</f>
        <v>5.1790000000000003</v>
      </c>
      <c r="J189" s="29">
        <v>6</v>
      </c>
      <c r="K189" s="15"/>
    </row>
    <row r="190" spans="1:11" x14ac:dyDescent="0.2">
      <c r="A190" s="21" t="s">
        <v>414</v>
      </c>
      <c r="B190" s="22" t="s">
        <v>19</v>
      </c>
      <c r="C190" s="22" t="s">
        <v>115</v>
      </c>
      <c r="D190" s="18">
        <v>88.55</v>
      </c>
      <c r="E190" s="22" t="s">
        <v>415</v>
      </c>
      <c r="F190" s="18">
        <f t="shared" si="13"/>
        <v>9.990499999999999</v>
      </c>
      <c r="G190" s="23">
        <v>11</v>
      </c>
      <c r="H190" s="23">
        <v>72989602757</v>
      </c>
      <c r="I190" s="18">
        <f>J190*D190/100+0.25</f>
        <v>4.6775000000000002</v>
      </c>
      <c r="J190" s="29">
        <v>5</v>
      </c>
      <c r="K190" s="15"/>
    </row>
    <row r="191" spans="1:11" x14ac:dyDescent="0.2">
      <c r="A191" s="21" t="s">
        <v>416</v>
      </c>
      <c r="B191" s="22" t="s">
        <v>19</v>
      </c>
      <c r="C191" s="22" t="s">
        <v>118</v>
      </c>
      <c r="D191" s="18">
        <v>93.15</v>
      </c>
      <c r="E191" s="22" t="s">
        <v>417</v>
      </c>
      <c r="F191" s="18">
        <f t="shared" si="13"/>
        <v>9.5649999999999995</v>
      </c>
      <c r="G191" s="23">
        <v>10</v>
      </c>
      <c r="H191" s="23">
        <v>72989602758</v>
      </c>
      <c r="I191" s="18">
        <f>J191*D191/100+0.25</f>
        <v>4.9074999999999998</v>
      </c>
      <c r="J191" s="29">
        <v>5</v>
      </c>
    </row>
    <row r="192" spans="1:11" x14ac:dyDescent="0.2">
      <c r="A192" s="21" t="s">
        <v>418</v>
      </c>
      <c r="B192" s="22" t="s">
        <v>19</v>
      </c>
      <c r="C192" s="22" t="s">
        <v>167</v>
      </c>
      <c r="D192" s="18">
        <v>100.06</v>
      </c>
      <c r="E192" s="22" t="s">
        <v>419</v>
      </c>
      <c r="F192" s="18">
        <f t="shared" si="13"/>
        <v>10.256</v>
      </c>
      <c r="G192" s="23">
        <v>10</v>
      </c>
      <c r="H192" s="23"/>
      <c r="I192" s="18">
        <f t="shared" ref="I192:I251" si="15">J192*D192/100</f>
        <v>0</v>
      </c>
      <c r="J192" s="29"/>
    </row>
    <row r="193" spans="1:10" x14ac:dyDescent="0.2">
      <c r="A193" s="21" t="s">
        <v>420</v>
      </c>
      <c r="B193" s="22" t="s">
        <v>19</v>
      </c>
      <c r="C193" s="22" t="s">
        <v>121</v>
      </c>
      <c r="D193" s="18">
        <v>105.65</v>
      </c>
      <c r="E193" s="22" t="s">
        <v>421</v>
      </c>
      <c r="F193" s="18">
        <f t="shared" si="13"/>
        <v>9.7584999999999997</v>
      </c>
      <c r="G193" s="23">
        <v>9</v>
      </c>
      <c r="H193" s="23"/>
      <c r="I193" s="18">
        <f t="shared" si="15"/>
        <v>0</v>
      </c>
      <c r="J193" s="29"/>
    </row>
    <row r="194" spans="1:10" x14ac:dyDescent="0.2">
      <c r="A194" s="21" t="s">
        <v>422</v>
      </c>
      <c r="B194" s="22" t="s">
        <v>19</v>
      </c>
      <c r="C194" s="22" t="s">
        <v>279</v>
      </c>
      <c r="D194" s="18">
        <v>112</v>
      </c>
      <c r="E194" s="22" t="s">
        <v>423</v>
      </c>
      <c r="F194" s="18">
        <f t="shared" si="13"/>
        <v>10.33</v>
      </c>
      <c r="G194" s="23">
        <v>9</v>
      </c>
      <c r="H194" s="23"/>
      <c r="I194" s="18">
        <f t="shared" si="15"/>
        <v>0</v>
      </c>
      <c r="J194" s="29"/>
    </row>
    <row r="195" spans="1:10" x14ac:dyDescent="0.2">
      <c r="A195" s="21" t="s">
        <v>424</v>
      </c>
      <c r="B195" s="22" t="s">
        <v>19</v>
      </c>
      <c r="C195" s="22" t="s">
        <v>172</v>
      </c>
      <c r="D195" s="18">
        <v>118.5</v>
      </c>
      <c r="E195" s="22" t="s">
        <v>425</v>
      </c>
      <c r="F195" s="18">
        <f t="shared" si="13"/>
        <v>9.73</v>
      </c>
      <c r="G195" s="23">
        <v>8</v>
      </c>
      <c r="H195" s="23"/>
      <c r="I195" s="18">
        <f t="shared" si="15"/>
        <v>0</v>
      </c>
      <c r="J195" s="29"/>
    </row>
    <row r="196" spans="1:10" x14ac:dyDescent="0.2">
      <c r="A196" s="21" t="s">
        <v>426</v>
      </c>
      <c r="B196" s="22" t="s">
        <v>19</v>
      </c>
      <c r="C196" s="22" t="s">
        <v>284</v>
      </c>
      <c r="D196" s="18">
        <v>122.5</v>
      </c>
      <c r="E196" s="22" t="s">
        <v>427</v>
      </c>
      <c r="F196" s="18">
        <f>G196*D196/100+0.25</f>
        <v>10.050000000000001</v>
      </c>
      <c r="G196" s="23">
        <v>8</v>
      </c>
      <c r="H196" s="23"/>
      <c r="I196" s="18">
        <f>J196*D196/100</f>
        <v>0</v>
      </c>
      <c r="J196" s="29"/>
    </row>
    <row r="197" spans="1:10" x14ac:dyDescent="0.2">
      <c r="A197" s="21" t="s">
        <v>428</v>
      </c>
      <c r="B197" s="22" t="s">
        <v>19</v>
      </c>
      <c r="C197" s="22" t="s">
        <v>175</v>
      </c>
      <c r="D197" s="18">
        <v>130.15</v>
      </c>
      <c r="E197" s="22" t="s">
        <v>429</v>
      </c>
      <c r="F197" s="18">
        <f t="shared" si="13"/>
        <v>10.662000000000001</v>
      </c>
      <c r="G197" s="23">
        <v>8</v>
      </c>
      <c r="H197" s="23"/>
      <c r="I197" s="18">
        <f t="shared" si="15"/>
        <v>0</v>
      </c>
      <c r="J197" s="29"/>
    </row>
    <row r="198" spans="1:10" x14ac:dyDescent="0.2">
      <c r="A198" s="21" t="s">
        <v>430</v>
      </c>
      <c r="B198" s="22" t="s">
        <v>19</v>
      </c>
      <c r="C198" s="22" t="s">
        <v>178</v>
      </c>
      <c r="D198" s="18">
        <v>142.44999999999999</v>
      </c>
      <c r="E198" s="22" t="s">
        <v>431</v>
      </c>
      <c r="F198" s="18">
        <f t="shared" si="13"/>
        <v>10.221499999999999</v>
      </c>
      <c r="G198" s="23">
        <v>7</v>
      </c>
      <c r="H198" s="23"/>
      <c r="I198" s="18">
        <f t="shared" si="15"/>
        <v>0</v>
      </c>
      <c r="J198" s="29"/>
    </row>
    <row r="199" spans="1:10" x14ac:dyDescent="0.2">
      <c r="A199" s="21" t="s">
        <v>432</v>
      </c>
      <c r="B199" s="22" t="s">
        <v>19</v>
      </c>
      <c r="C199" s="22" t="s">
        <v>181</v>
      </c>
      <c r="D199" s="18">
        <v>154.30000000000001</v>
      </c>
      <c r="E199" s="22" t="s">
        <v>433</v>
      </c>
      <c r="F199" s="18">
        <f t="shared" si="13"/>
        <v>9.5080000000000009</v>
      </c>
      <c r="G199" s="23">
        <v>6</v>
      </c>
      <c r="H199" s="23"/>
      <c r="I199" s="18">
        <f t="shared" si="15"/>
        <v>0</v>
      </c>
      <c r="J199" s="29"/>
    </row>
    <row r="200" spans="1:10" x14ac:dyDescent="0.2">
      <c r="A200" s="21" t="s">
        <v>434</v>
      </c>
      <c r="B200" s="22" t="s">
        <v>22</v>
      </c>
      <c r="C200" s="22" t="s">
        <v>31</v>
      </c>
      <c r="D200" s="18">
        <v>41.65</v>
      </c>
      <c r="E200" s="22" t="s">
        <v>435</v>
      </c>
      <c r="F200" s="18">
        <f t="shared" si="13"/>
        <v>9.8294999999999995</v>
      </c>
      <c r="G200" s="23">
        <v>23</v>
      </c>
      <c r="H200" s="23">
        <v>72989602840</v>
      </c>
      <c r="I200" s="18">
        <f>J200*D200/100+0.25</f>
        <v>5.2479999999999993</v>
      </c>
      <c r="J200" s="41">
        <v>12</v>
      </c>
    </row>
    <row r="201" spans="1:10" x14ac:dyDescent="0.2">
      <c r="A201" s="21" t="s">
        <v>436</v>
      </c>
      <c r="B201" s="22" t="s">
        <v>22</v>
      </c>
      <c r="C201" s="22" t="s">
        <v>34</v>
      </c>
      <c r="D201" s="18">
        <v>45.35</v>
      </c>
      <c r="E201" s="22" t="s">
        <v>437</v>
      </c>
      <c r="F201" s="18">
        <f t="shared" si="13"/>
        <v>9.7735000000000003</v>
      </c>
      <c r="G201" s="23">
        <v>21</v>
      </c>
      <c r="H201" s="23"/>
      <c r="I201" s="18">
        <f t="shared" si="15"/>
        <v>0</v>
      </c>
      <c r="J201" s="41"/>
    </row>
    <row r="202" spans="1:10" x14ac:dyDescent="0.2">
      <c r="A202" s="21" t="s">
        <v>438</v>
      </c>
      <c r="B202" s="22" t="s">
        <v>22</v>
      </c>
      <c r="C202" s="22" t="s">
        <v>37</v>
      </c>
      <c r="D202" s="18">
        <v>48.6</v>
      </c>
      <c r="E202" s="22" t="s">
        <v>439</v>
      </c>
      <c r="F202" s="18">
        <f t="shared" si="13"/>
        <v>9.9700000000000006</v>
      </c>
      <c r="G202" s="23">
        <v>20</v>
      </c>
      <c r="H202" s="23">
        <v>72989602842</v>
      </c>
      <c r="I202" s="18">
        <f>J202*D202/100+0.25</f>
        <v>5.1100000000000003</v>
      </c>
      <c r="J202" s="41">
        <v>10</v>
      </c>
    </row>
    <row r="203" spans="1:10" x14ac:dyDescent="0.2">
      <c r="A203" s="21" t="s">
        <v>440</v>
      </c>
      <c r="B203" s="22" t="s">
        <v>22</v>
      </c>
      <c r="C203" s="22" t="s">
        <v>40</v>
      </c>
      <c r="D203" s="18">
        <v>52.45</v>
      </c>
      <c r="E203" s="22" t="s">
        <v>441</v>
      </c>
      <c r="F203" s="18">
        <f t="shared" si="13"/>
        <v>10.2155</v>
      </c>
      <c r="G203" s="23">
        <v>19</v>
      </c>
      <c r="H203" s="23"/>
      <c r="I203" s="18">
        <f t="shared" si="15"/>
        <v>0</v>
      </c>
      <c r="J203" s="41"/>
    </row>
    <row r="204" spans="1:10" x14ac:dyDescent="0.2">
      <c r="A204" s="21" t="s">
        <v>442</v>
      </c>
      <c r="B204" s="22" t="s">
        <v>22</v>
      </c>
      <c r="C204" s="22" t="s">
        <v>43</v>
      </c>
      <c r="D204" s="18">
        <v>56</v>
      </c>
      <c r="E204" s="22" t="s">
        <v>443</v>
      </c>
      <c r="F204" s="18">
        <f t="shared" si="13"/>
        <v>10.33</v>
      </c>
      <c r="G204" s="23">
        <v>18</v>
      </c>
      <c r="H204" s="23"/>
      <c r="I204" s="18">
        <f t="shared" si="15"/>
        <v>0</v>
      </c>
      <c r="J204" s="41"/>
    </row>
    <row r="205" spans="1:10" x14ac:dyDescent="0.2">
      <c r="A205" s="21" t="s">
        <v>444</v>
      </c>
      <c r="B205" s="22" t="s">
        <v>22</v>
      </c>
      <c r="C205" s="22" t="s">
        <v>46</v>
      </c>
      <c r="D205" s="18">
        <v>59.5</v>
      </c>
      <c r="E205" s="22" t="s">
        <v>445</v>
      </c>
      <c r="F205" s="18">
        <f t="shared" si="13"/>
        <v>9.77</v>
      </c>
      <c r="G205" s="23">
        <v>16</v>
      </c>
      <c r="H205" s="23"/>
      <c r="I205" s="18">
        <f t="shared" si="15"/>
        <v>0</v>
      </c>
      <c r="J205" s="41"/>
    </row>
    <row r="206" spans="1:10" x14ac:dyDescent="0.2">
      <c r="A206" s="21" t="s">
        <v>446</v>
      </c>
      <c r="B206" s="22" t="s">
        <v>22</v>
      </c>
      <c r="C206" s="22" t="s">
        <v>49</v>
      </c>
      <c r="D206" s="18">
        <v>64.099999999999994</v>
      </c>
      <c r="E206" s="22" t="s">
        <v>447</v>
      </c>
      <c r="F206" s="18">
        <f t="shared" si="13"/>
        <v>9.8649999999999984</v>
      </c>
      <c r="G206" s="23">
        <v>15</v>
      </c>
      <c r="H206" s="23">
        <v>72989602846</v>
      </c>
      <c r="I206" s="18">
        <f>J206*D206/100+0.25</f>
        <v>4.7369999999999992</v>
      </c>
      <c r="J206" s="41">
        <v>7</v>
      </c>
    </row>
    <row r="207" spans="1:10" x14ac:dyDescent="0.2">
      <c r="A207" s="21" t="s">
        <v>448</v>
      </c>
      <c r="B207" s="22" t="s">
        <v>22</v>
      </c>
      <c r="C207" s="22" t="s">
        <v>52</v>
      </c>
      <c r="D207" s="18">
        <v>69.05</v>
      </c>
      <c r="E207" s="22" t="s">
        <v>449</v>
      </c>
      <c r="F207" s="18">
        <f t="shared" si="13"/>
        <v>9.9169999999999998</v>
      </c>
      <c r="G207" s="23">
        <v>14</v>
      </c>
      <c r="H207" s="23"/>
      <c r="I207" s="18">
        <f t="shared" si="15"/>
        <v>0</v>
      </c>
      <c r="J207" s="41"/>
    </row>
    <row r="208" spans="1:10" x14ac:dyDescent="0.2">
      <c r="A208" s="21" t="s">
        <v>450</v>
      </c>
      <c r="B208" s="22" t="s">
        <v>22</v>
      </c>
      <c r="C208" s="22" t="s">
        <v>55</v>
      </c>
      <c r="D208" s="18">
        <v>73.099999999999994</v>
      </c>
      <c r="E208" s="22" t="s">
        <v>451</v>
      </c>
      <c r="F208" s="18">
        <f t="shared" si="13"/>
        <v>9.7530000000000001</v>
      </c>
      <c r="G208" s="23">
        <v>13</v>
      </c>
      <c r="H208" s="23"/>
      <c r="I208" s="18">
        <f t="shared" si="15"/>
        <v>0</v>
      </c>
      <c r="J208" s="41"/>
    </row>
    <row r="209" spans="1:10" x14ac:dyDescent="0.2">
      <c r="A209" s="21" t="s">
        <v>452</v>
      </c>
      <c r="B209" s="22" t="s">
        <v>22</v>
      </c>
      <c r="C209" s="22" t="s">
        <v>102</v>
      </c>
      <c r="D209" s="18">
        <v>78</v>
      </c>
      <c r="E209" s="22" t="s">
        <v>453</v>
      </c>
      <c r="F209" s="18">
        <f t="shared" si="13"/>
        <v>10.39</v>
      </c>
      <c r="G209" s="23">
        <v>13</v>
      </c>
      <c r="H209" s="23"/>
      <c r="I209" s="18">
        <f t="shared" si="15"/>
        <v>0</v>
      </c>
      <c r="J209" s="41"/>
    </row>
    <row r="210" spans="1:10" x14ac:dyDescent="0.2">
      <c r="A210" s="21" t="s">
        <v>454</v>
      </c>
      <c r="B210" s="22" t="s">
        <v>22</v>
      </c>
      <c r="C210" s="22" t="s">
        <v>58</v>
      </c>
      <c r="D210" s="18">
        <v>80.900000000000006</v>
      </c>
      <c r="E210" s="22" t="s">
        <v>455</v>
      </c>
      <c r="F210" s="18">
        <f t="shared" si="13"/>
        <v>9.9580000000000002</v>
      </c>
      <c r="G210" s="23">
        <v>12</v>
      </c>
      <c r="H210" s="23">
        <v>72989602850</v>
      </c>
      <c r="I210" s="18">
        <f>J210*D210/100+0.25</f>
        <v>5.1040000000000001</v>
      </c>
      <c r="J210" s="41">
        <v>6</v>
      </c>
    </row>
    <row r="211" spans="1:10" x14ac:dyDescent="0.2">
      <c r="A211" s="21" t="s">
        <v>456</v>
      </c>
      <c r="B211" s="22" t="s">
        <v>22</v>
      </c>
      <c r="C211" s="22" t="s">
        <v>61</v>
      </c>
      <c r="D211" s="18">
        <v>90.1</v>
      </c>
      <c r="E211" s="22" t="s">
        <v>457</v>
      </c>
      <c r="F211" s="18">
        <f t="shared" si="13"/>
        <v>10.161</v>
      </c>
      <c r="G211" s="23">
        <v>11</v>
      </c>
      <c r="H211" s="23"/>
      <c r="I211" s="18">
        <f t="shared" si="15"/>
        <v>0</v>
      </c>
      <c r="J211" s="41"/>
    </row>
    <row r="212" spans="1:10" x14ac:dyDescent="0.2">
      <c r="A212" s="21" t="s">
        <v>458</v>
      </c>
      <c r="B212" s="22" t="s">
        <v>22</v>
      </c>
      <c r="C212" s="22" t="s">
        <v>64</v>
      </c>
      <c r="D212" s="18">
        <v>98</v>
      </c>
      <c r="E212" s="22" t="s">
        <v>459</v>
      </c>
      <c r="F212" s="18">
        <f t="shared" si="13"/>
        <v>10.050000000000001</v>
      </c>
      <c r="G212" s="23">
        <v>10</v>
      </c>
      <c r="H212" s="23">
        <v>72989602852</v>
      </c>
      <c r="I212" s="18">
        <f t="shared" si="15"/>
        <v>4.9000000000000004</v>
      </c>
      <c r="J212" s="41">
        <v>5</v>
      </c>
    </row>
    <row r="213" spans="1:10" x14ac:dyDescent="0.2">
      <c r="A213" s="21" t="s">
        <v>460</v>
      </c>
      <c r="B213" s="22" t="s">
        <v>22</v>
      </c>
      <c r="C213" s="22" t="s">
        <v>67</v>
      </c>
      <c r="D213" s="18">
        <v>106</v>
      </c>
      <c r="E213" s="22" t="s">
        <v>461</v>
      </c>
      <c r="F213" s="18">
        <f t="shared" si="13"/>
        <v>9.7899999999999991</v>
      </c>
      <c r="G213" s="23">
        <v>9</v>
      </c>
      <c r="H213" s="23"/>
      <c r="I213" s="18">
        <f t="shared" si="15"/>
        <v>0</v>
      </c>
      <c r="J213" s="41"/>
    </row>
    <row r="214" spans="1:10" x14ac:dyDescent="0.2">
      <c r="A214" s="21" t="s">
        <v>462</v>
      </c>
      <c r="B214" s="22" t="s">
        <v>22</v>
      </c>
      <c r="C214" s="22" t="s">
        <v>70</v>
      </c>
      <c r="D214" s="18">
        <v>114.65</v>
      </c>
      <c r="E214" s="22" t="s">
        <v>463</v>
      </c>
      <c r="F214" s="18">
        <f t="shared" si="13"/>
        <v>10.568500000000002</v>
      </c>
      <c r="G214" s="23">
        <v>9</v>
      </c>
      <c r="H214" s="23">
        <v>72989602854</v>
      </c>
      <c r="I214" s="18">
        <f>J214*D214/100+0.25</f>
        <v>4.8360000000000003</v>
      </c>
      <c r="J214" s="41">
        <v>4</v>
      </c>
    </row>
    <row r="215" spans="1:10" x14ac:dyDescent="0.2">
      <c r="A215" s="21" t="s">
        <v>464</v>
      </c>
      <c r="B215" s="22" t="s">
        <v>22</v>
      </c>
      <c r="C215" s="22" t="s">
        <v>115</v>
      </c>
      <c r="D215" s="18">
        <v>122</v>
      </c>
      <c r="E215" s="22" t="s">
        <v>465</v>
      </c>
      <c r="F215" s="18">
        <f t="shared" si="13"/>
        <v>10.01</v>
      </c>
      <c r="G215" s="23">
        <v>8</v>
      </c>
      <c r="H215" s="23"/>
      <c r="I215" s="18">
        <f t="shared" si="15"/>
        <v>0</v>
      </c>
      <c r="J215" s="41"/>
    </row>
    <row r="216" spans="1:10" x14ac:dyDescent="0.2">
      <c r="A216" s="21" t="s">
        <v>466</v>
      </c>
      <c r="B216" s="22" t="s">
        <v>22</v>
      </c>
      <c r="C216" s="22" t="s">
        <v>118</v>
      </c>
      <c r="D216" s="18">
        <v>131</v>
      </c>
      <c r="E216" s="22" t="s">
        <v>467</v>
      </c>
      <c r="F216" s="18">
        <f t="shared" si="13"/>
        <v>9.42</v>
      </c>
      <c r="G216" s="23">
        <v>7</v>
      </c>
      <c r="H216" s="23"/>
      <c r="I216" s="18">
        <f t="shared" si="15"/>
        <v>0</v>
      </c>
      <c r="J216" s="41"/>
    </row>
    <row r="217" spans="1:10" x14ac:dyDescent="0.2">
      <c r="A217" s="21" t="s">
        <v>468</v>
      </c>
      <c r="B217" s="22" t="s">
        <v>22</v>
      </c>
      <c r="C217" s="22" t="s">
        <v>167</v>
      </c>
      <c r="D217" s="18">
        <v>139.9</v>
      </c>
      <c r="E217" s="22" t="s">
        <v>469</v>
      </c>
      <c r="F217" s="18">
        <f t="shared" si="13"/>
        <v>10.043000000000001</v>
      </c>
      <c r="G217" s="23">
        <v>7</v>
      </c>
      <c r="H217" s="23"/>
      <c r="I217" s="18">
        <f t="shared" si="15"/>
        <v>0</v>
      </c>
      <c r="J217" s="41"/>
    </row>
    <row r="218" spans="1:10" x14ac:dyDescent="0.2">
      <c r="A218" s="21" t="s">
        <v>470</v>
      </c>
      <c r="B218" s="22" t="s">
        <v>22</v>
      </c>
      <c r="C218" s="22" t="s">
        <v>121</v>
      </c>
      <c r="D218" s="18">
        <v>148</v>
      </c>
      <c r="E218" s="22" t="s">
        <v>471</v>
      </c>
      <c r="F218" s="18">
        <f t="shared" si="13"/>
        <v>10.61</v>
      </c>
      <c r="G218" s="23">
        <v>7</v>
      </c>
      <c r="H218" s="23"/>
      <c r="I218" s="18">
        <f t="shared" si="15"/>
        <v>0</v>
      </c>
      <c r="J218" s="41"/>
    </row>
    <row r="219" spans="1:10" x14ac:dyDescent="0.2">
      <c r="A219" s="21" t="s">
        <v>472</v>
      </c>
      <c r="B219" s="22" t="s">
        <v>22</v>
      </c>
      <c r="C219" s="22" t="s">
        <v>279</v>
      </c>
      <c r="D219" s="18">
        <v>156.5</v>
      </c>
      <c r="E219" s="22" t="s">
        <v>473</v>
      </c>
      <c r="F219" s="18">
        <f t="shared" si="13"/>
        <v>9.64</v>
      </c>
      <c r="G219" s="23">
        <v>6</v>
      </c>
      <c r="H219" s="23"/>
      <c r="I219" s="18"/>
      <c r="J219" s="41"/>
    </row>
    <row r="220" spans="1:10" x14ac:dyDescent="0.2">
      <c r="A220" s="21" t="s">
        <v>474</v>
      </c>
      <c r="B220" s="22" t="s">
        <v>22</v>
      </c>
      <c r="C220" s="22" t="s">
        <v>172</v>
      </c>
      <c r="D220" s="18">
        <v>165</v>
      </c>
      <c r="E220" s="22" t="s">
        <v>475</v>
      </c>
      <c r="F220" s="18">
        <f t="shared" si="13"/>
        <v>10.15</v>
      </c>
      <c r="G220" s="23">
        <v>6</v>
      </c>
      <c r="H220" s="23"/>
      <c r="I220" s="18">
        <f t="shared" si="15"/>
        <v>0</v>
      </c>
      <c r="J220" s="41"/>
    </row>
    <row r="221" spans="1:10" x14ac:dyDescent="0.2">
      <c r="A221" s="21" t="s">
        <v>476</v>
      </c>
      <c r="B221" s="22" t="s">
        <v>22</v>
      </c>
      <c r="C221" s="22" t="s">
        <v>284</v>
      </c>
      <c r="D221" s="18">
        <v>172.5</v>
      </c>
      <c r="E221" s="22" t="s">
        <v>477</v>
      </c>
      <c r="F221" s="18">
        <f t="shared" si="13"/>
        <v>10.6</v>
      </c>
      <c r="G221" s="23">
        <v>6</v>
      </c>
      <c r="H221" s="23"/>
      <c r="I221" s="18"/>
      <c r="J221" s="41"/>
    </row>
    <row r="222" spans="1:10" x14ac:dyDescent="0.2">
      <c r="A222" s="21" t="s">
        <v>478</v>
      </c>
      <c r="B222" s="22" t="s">
        <v>22</v>
      </c>
      <c r="C222" s="22" t="s">
        <v>175</v>
      </c>
      <c r="D222" s="18">
        <v>180</v>
      </c>
      <c r="E222" s="22" t="s">
        <v>479</v>
      </c>
      <c r="F222" s="18">
        <f t="shared" si="13"/>
        <v>9.25</v>
      </c>
      <c r="G222" s="23">
        <v>5</v>
      </c>
      <c r="H222" s="23"/>
      <c r="I222" s="18">
        <f t="shared" si="15"/>
        <v>0</v>
      </c>
      <c r="J222" s="41"/>
    </row>
    <row r="223" spans="1:10" x14ac:dyDescent="0.2">
      <c r="A223" s="21" t="s">
        <v>480</v>
      </c>
      <c r="B223" s="22" t="s">
        <v>22</v>
      </c>
      <c r="C223" s="22" t="s">
        <v>178</v>
      </c>
      <c r="D223" s="18">
        <v>199</v>
      </c>
      <c r="E223" s="22" t="s">
        <v>481</v>
      </c>
      <c r="F223" s="18">
        <f t="shared" si="13"/>
        <v>10.199999999999999</v>
      </c>
      <c r="G223" s="23">
        <v>5</v>
      </c>
      <c r="H223" s="23"/>
      <c r="I223" s="18">
        <f t="shared" si="15"/>
        <v>0</v>
      </c>
      <c r="J223" s="41"/>
    </row>
    <row r="224" spans="1:10" x14ac:dyDescent="0.2">
      <c r="A224" s="24" t="s">
        <v>482</v>
      </c>
      <c r="B224" s="25" t="s">
        <v>22</v>
      </c>
      <c r="C224" s="25" t="s">
        <v>181</v>
      </c>
      <c r="D224" s="26">
        <v>215</v>
      </c>
      <c r="E224" s="25" t="s">
        <v>483</v>
      </c>
      <c r="F224" s="26">
        <f t="shared" si="13"/>
        <v>11</v>
      </c>
      <c r="G224" s="27">
        <v>5</v>
      </c>
      <c r="H224" s="27"/>
      <c r="I224" s="26">
        <f t="shared" si="15"/>
        <v>0</v>
      </c>
      <c r="J224" s="42"/>
    </row>
    <row r="225" spans="1:10" x14ac:dyDescent="0.2">
      <c r="A225" s="21" t="s">
        <v>484</v>
      </c>
      <c r="B225" s="22" t="s">
        <v>25</v>
      </c>
      <c r="C225" s="22" t="s">
        <v>31</v>
      </c>
      <c r="D225" s="18">
        <v>58.25</v>
      </c>
      <c r="E225" s="22" t="s">
        <v>485</v>
      </c>
      <c r="F225" s="18">
        <f t="shared" si="13"/>
        <v>10.1525</v>
      </c>
      <c r="G225" s="23">
        <v>17</v>
      </c>
      <c r="H225" s="23"/>
      <c r="I225" s="18">
        <f t="shared" si="15"/>
        <v>0</v>
      </c>
      <c r="J225" s="41"/>
    </row>
    <row r="226" spans="1:10" x14ac:dyDescent="0.2">
      <c r="A226" s="21" t="s">
        <v>486</v>
      </c>
      <c r="B226" s="22" t="s">
        <v>25</v>
      </c>
      <c r="C226" s="22" t="s">
        <v>34</v>
      </c>
      <c r="D226" s="18">
        <v>63.2</v>
      </c>
      <c r="E226" s="22" t="s">
        <v>487</v>
      </c>
      <c r="F226" s="18">
        <f t="shared" si="13"/>
        <v>9.73</v>
      </c>
      <c r="G226" s="23">
        <v>15</v>
      </c>
      <c r="H226" s="23"/>
      <c r="I226" s="18">
        <f t="shared" si="15"/>
        <v>0</v>
      </c>
      <c r="J226" s="41"/>
    </row>
    <row r="227" spans="1:10" x14ac:dyDescent="0.2">
      <c r="A227" s="21" t="s">
        <v>488</v>
      </c>
      <c r="B227" s="22" t="s">
        <v>25</v>
      </c>
      <c r="C227" s="22" t="s">
        <v>37</v>
      </c>
      <c r="D227" s="18">
        <v>68</v>
      </c>
      <c r="E227" s="22" t="s">
        <v>489</v>
      </c>
      <c r="F227" s="18">
        <f t="shared" si="13"/>
        <v>9.77</v>
      </c>
      <c r="G227" s="23">
        <v>14</v>
      </c>
      <c r="H227" s="23"/>
      <c r="I227" s="18">
        <f t="shared" si="15"/>
        <v>0</v>
      </c>
      <c r="J227" s="41"/>
    </row>
    <row r="228" spans="1:10" x14ac:dyDescent="0.2">
      <c r="A228" s="21" t="s">
        <v>490</v>
      </c>
      <c r="B228" s="22" t="s">
        <v>25</v>
      </c>
      <c r="C228" s="22" t="s">
        <v>40</v>
      </c>
      <c r="D228" s="18">
        <v>72.25</v>
      </c>
      <c r="E228" s="22" t="s">
        <v>491</v>
      </c>
      <c r="F228" s="18">
        <f t="shared" ref="F228:F261" si="16">G228*D228/100+0.25</f>
        <v>9.6425000000000001</v>
      </c>
      <c r="G228" s="23">
        <v>13</v>
      </c>
      <c r="H228" s="23"/>
      <c r="I228" s="18">
        <f t="shared" si="15"/>
        <v>0</v>
      </c>
      <c r="J228" s="41"/>
    </row>
    <row r="229" spans="1:10" x14ac:dyDescent="0.2">
      <c r="A229" s="21" t="s">
        <v>492</v>
      </c>
      <c r="B229" s="22" t="s">
        <v>25</v>
      </c>
      <c r="C229" s="22" t="s">
        <v>43</v>
      </c>
      <c r="D229" s="18">
        <v>77.05</v>
      </c>
      <c r="E229" s="22" t="s">
        <v>493</v>
      </c>
      <c r="F229" s="18">
        <f t="shared" si="16"/>
        <v>10.266500000000001</v>
      </c>
      <c r="G229" s="23">
        <v>13</v>
      </c>
      <c r="H229" s="23"/>
      <c r="I229" s="18">
        <f t="shared" si="15"/>
        <v>0</v>
      </c>
      <c r="J229" s="41"/>
    </row>
    <row r="230" spans="1:10" x14ac:dyDescent="0.2">
      <c r="A230" s="21" t="s">
        <v>494</v>
      </c>
      <c r="B230" s="22" t="s">
        <v>25</v>
      </c>
      <c r="C230" s="22" t="s">
        <v>46</v>
      </c>
      <c r="D230" s="18">
        <v>81.25</v>
      </c>
      <c r="E230" s="22" t="s">
        <v>495</v>
      </c>
      <c r="F230" s="18">
        <f t="shared" si="16"/>
        <v>10</v>
      </c>
      <c r="G230" s="23">
        <v>12</v>
      </c>
      <c r="H230" s="23"/>
      <c r="I230" s="18">
        <f t="shared" si="15"/>
        <v>0</v>
      </c>
      <c r="J230" s="41"/>
    </row>
    <row r="231" spans="1:10" x14ac:dyDescent="0.2">
      <c r="A231" s="21" t="s">
        <v>496</v>
      </c>
      <c r="B231" s="22" t="s">
        <v>25</v>
      </c>
      <c r="C231" s="22" t="s">
        <v>49</v>
      </c>
      <c r="D231" s="18">
        <v>85</v>
      </c>
      <c r="E231" s="22" t="s">
        <v>497</v>
      </c>
      <c r="F231" s="18">
        <f t="shared" si="16"/>
        <v>9.6</v>
      </c>
      <c r="G231" s="23">
        <v>11</v>
      </c>
      <c r="H231" s="23"/>
      <c r="I231" s="18">
        <f t="shared" si="15"/>
        <v>0</v>
      </c>
      <c r="J231" s="41"/>
    </row>
    <row r="232" spans="1:10" x14ac:dyDescent="0.2">
      <c r="A232" s="21" t="s">
        <v>498</v>
      </c>
      <c r="B232" s="22" t="s">
        <v>25</v>
      </c>
      <c r="C232" s="22" t="s">
        <v>52</v>
      </c>
      <c r="D232" s="18">
        <v>91.35</v>
      </c>
      <c r="E232" s="22" t="s">
        <v>499</v>
      </c>
      <c r="F232" s="18">
        <f t="shared" si="16"/>
        <v>10.298499999999999</v>
      </c>
      <c r="G232" s="23">
        <v>11</v>
      </c>
      <c r="H232" s="23"/>
      <c r="I232" s="18">
        <f t="shared" si="15"/>
        <v>0</v>
      </c>
      <c r="J232" s="41"/>
    </row>
    <row r="233" spans="1:10" x14ac:dyDescent="0.2">
      <c r="A233" s="21" t="s">
        <v>500</v>
      </c>
      <c r="B233" s="22" t="s">
        <v>25</v>
      </c>
      <c r="C233" s="22" t="s">
        <v>55</v>
      </c>
      <c r="D233" s="18">
        <v>97.55</v>
      </c>
      <c r="E233" s="22" t="s">
        <v>501</v>
      </c>
      <c r="F233" s="18">
        <f t="shared" si="16"/>
        <v>10.005000000000001</v>
      </c>
      <c r="G233" s="23">
        <v>10</v>
      </c>
      <c r="H233" s="23">
        <v>72989602948</v>
      </c>
      <c r="I233" s="18">
        <f>J233*D233/100+0.25</f>
        <v>5.1275000000000004</v>
      </c>
      <c r="J233" s="41">
        <v>5</v>
      </c>
    </row>
    <row r="234" spans="1:10" x14ac:dyDescent="0.2">
      <c r="A234" s="21" t="s">
        <v>502</v>
      </c>
      <c r="B234" s="22" t="s">
        <v>25</v>
      </c>
      <c r="C234" s="22" t="s">
        <v>102</v>
      </c>
      <c r="D234" s="18">
        <v>103</v>
      </c>
      <c r="E234" s="22" t="s">
        <v>503</v>
      </c>
      <c r="F234" s="18">
        <f t="shared" si="16"/>
        <v>9.52</v>
      </c>
      <c r="G234" s="23">
        <v>9</v>
      </c>
      <c r="H234" s="23"/>
      <c r="I234" s="18">
        <f t="shared" si="15"/>
        <v>0</v>
      </c>
      <c r="J234" s="41"/>
    </row>
    <row r="235" spans="1:10" x14ac:dyDescent="0.2">
      <c r="A235" s="21" t="s">
        <v>504</v>
      </c>
      <c r="B235" s="22" t="s">
        <v>25</v>
      </c>
      <c r="C235" s="22" t="s">
        <v>58</v>
      </c>
      <c r="D235" s="18">
        <v>108</v>
      </c>
      <c r="E235" s="22" t="s">
        <v>505</v>
      </c>
      <c r="F235" s="18">
        <f t="shared" si="16"/>
        <v>9.9700000000000006</v>
      </c>
      <c r="G235" s="23">
        <v>9</v>
      </c>
      <c r="H235" s="23"/>
      <c r="I235" s="18">
        <f t="shared" si="15"/>
        <v>0</v>
      </c>
      <c r="J235" s="41"/>
    </row>
    <row r="236" spans="1:10" x14ac:dyDescent="0.2">
      <c r="A236" s="21" t="s">
        <v>506</v>
      </c>
      <c r="B236" s="22" t="s">
        <v>25</v>
      </c>
      <c r="C236" s="22" t="s">
        <v>61</v>
      </c>
      <c r="D236" s="18">
        <v>120</v>
      </c>
      <c r="E236" s="22" t="s">
        <v>507</v>
      </c>
      <c r="F236" s="18">
        <f t="shared" si="16"/>
        <v>9.85</v>
      </c>
      <c r="G236" s="23">
        <v>8</v>
      </c>
      <c r="H236" s="23"/>
      <c r="I236" s="18">
        <f t="shared" si="15"/>
        <v>0</v>
      </c>
      <c r="J236" s="41"/>
    </row>
    <row r="237" spans="1:10" x14ac:dyDescent="0.2">
      <c r="A237" s="21" t="s">
        <v>508</v>
      </c>
      <c r="B237" s="22" t="s">
        <v>25</v>
      </c>
      <c r="C237" s="22" t="s">
        <v>64</v>
      </c>
      <c r="D237" s="18">
        <v>130</v>
      </c>
      <c r="E237" s="22" t="s">
        <v>509</v>
      </c>
      <c r="F237" s="18">
        <f t="shared" si="16"/>
        <v>10.65</v>
      </c>
      <c r="G237" s="23">
        <v>8</v>
      </c>
      <c r="H237" s="23"/>
      <c r="I237" s="18">
        <f t="shared" si="15"/>
        <v>0</v>
      </c>
      <c r="J237" s="41"/>
    </row>
    <row r="238" spans="1:10" x14ac:dyDescent="0.2">
      <c r="A238" s="21" t="s">
        <v>510</v>
      </c>
      <c r="B238" s="22" t="s">
        <v>25</v>
      </c>
      <c r="C238" s="22" t="s">
        <v>67</v>
      </c>
      <c r="D238" s="18">
        <v>142</v>
      </c>
      <c r="E238" s="22" t="s">
        <v>511</v>
      </c>
      <c r="F238" s="18">
        <f t="shared" si="16"/>
        <v>10.19</v>
      </c>
      <c r="G238" s="23">
        <v>7</v>
      </c>
      <c r="H238" s="23"/>
      <c r="I238" s="18">
        <f t="shared" si="15"/>
        <v>0</v>
      </c>
      <c r="J238" s="41"/>
    </row>
    <row r="239" spans="1:10" x14ac:dyDescent="0.2">
      <c r="A239" s="21" t="s">
        <v>512</v>
      </c>
      <c r="B239" s="22" t="s">
        <v>25</v>
      </c>
      <c r="C239" s="22" t="s">
        <v>70</v>
      </c>
      <c r="D239" s="18">
        <v>153</v>
      </c>
      <c r="E239" s="22" t="s">
        <v>513</v>
      </c>
      <c r="F239" s="18">
        <f t="shared" si="16"/>
        <v>9.43</v>
      </c>
      <c r="G239" s="23">
        <v>6</v>
      </c>
      <c r="H239" s="23"/>
      <c r="I239" s="18">
        <f t="shared" si="15"/>
        <v>0</v>
      </c>
      <c r="J239" s="41"/>
    </row>
    <row r="240" spans="1:10" x14ac:dyDescent="0.2">
      <c r="A240" s="21" t="s">
        <v>514</v>
      </c>
      <c r="B240" s="22" t="s">
        <v>25</v>
      </c>
      <c r="C240" s="22" t="s">
        <v>115</v>
      </c>
      <c r="D240" s="18">
        <v>163.19999999999999</v>
      </c>
      <c r="E240" s="22" t="s">
        <v>515</v>
      </c>
      <c r="F240" s="18">
        <f t="shared" si="16"/>
        <v>10.042</v>
      </c>
      <c r="G240" s="23">
        <v>6</v>
      </c>
      <c r="H240" s="23"/>
      <c r="I240" s="18">
        <f t="shared" si="15"/>
        <v>0</v>
      </c>
      <c r="J240" s="41"/>
    </row>
    <row r="241" spans="1:10" x14ac:dyDescent="0.2">
      <c r="A241" s="21" t="s">
        <v>516</v>
      </c>
      <c r="B241" s="22" t="s">
        <v>25</v>
      </c>
      <c r="C241" s="22" t="s">
        <v>118</v>
      </c>
      <c r="D241" s="18">
        <v>172</v>
      </c>
      <c r="E241" s="22" t="s">
        <v>517</v>
      </c>
      <c r="F241" s="18">
        <f t="shared" si="16"/>
        <v>10.57</v>
      </c>
      <c r="G241" s="23">
        <v>6</v>
      </c>
      <c r="H241" s="23"/>
      <c r="I241" s="18">
        <f t="shared" si="15"/>
        <v>0</v>
      </c>
      <c r="J241" s="41"/>
    </row>
    <row r="242" spans="1:10" x14ac:dyDescent="0.2">
      <c r="A242" s="21" t="s">
        <v>518</v>
      </c>
      <c r="B242" s="22" t="s">
        <v>25</v>
      </c>
      <c r="C242" s="22" t="s">
        <v>167</v>
      </c>
      <c r="D242" s="18">
        <v>185.5</v>
      </c>
      <c r="E242" s="22" t="s">
        <v>519</v>
      </c>
      <c r="F242" s="18">
        <f t="shared" si="16"/>
        <v>9.5250000000000004</v>
      </c>
      <c r="G242" s="23">
        <v>5</v>
      </c>
      <c r="H242" s="23"/>
      <c r="I242" s="18">
        <f t="shared" si="15"/>
        <v>0</v>
      </c>
      <c r="J242" s="41"/>
    </row>
    <row r="243" spans="1:10" x14ac:dyDescent="0.2">
      <c r="A243" s="21" t="s">
        <v>520</v>
      </c>
      <c r="B243" s="22" t="s">
        <v>25</v>
      </c>
      <c r="C243" s="22" t="s">
        <v>121</v>
      </c>
      <c r="D243" s="18">
        <v>196</v>
      </c>
      <c r="E243" s="22" t="s">
        <v>521</v>
      </c>
      <c r="F243" s="18">
        <f t="shared" si="16"/>
        <v>10.050000000000001</v>
      </c>
      <c r="G243" s="23">
        <v>5</v>
      </c>
      <c r="H243" s="23"/>
      <c r="I243" s="18">
        <f t="shared" si="15"/>
        <v>0</v>
      </c>
      <c r="J243" s="41"/>
    </row>
    <row r="244" spans="1:10" x14ac:dyDescent="0.2">
      <c r="A244" s="43" t="s">
        <v>522</v>
      </c>
      <c r="B244" s="44" t="s">
        <v>25</v>
      </c>
      <c r="C244" s="44" t="s">
        <v>279</v>
      </c>
      <c r="D244" s="45">
        <v>212</v>
      </c>
      <c r="E244" s="44" t="s">
        <v>523</v>
      </c>
      <c r="F244" s="45">
        <f>G244*D244/100+0.25</f>
        <v>8.73</v>
      </c>
      <c r="G244" s="46">
        <v>4</v>
      </c>
      <c r="H244" s="23"/>
      <c r="I244" s="18">
        <f t="shared" si="15"/>
        <v>0</v>
      </c>
      <c r="J244" s="41"/>
    </row>
    <row r="245" spans="1:10" x14ac:dyDescent="0.2">
      <c r="A245" s="21" t="s">
        <v>524</v>
      </c>
      <c r="B245" s="22" t="s">
        <v>25</v>
      </c>
      <c r="C245" s="22" t="s">
        <v>172</v>
      </c>
      <c r="D245" s="18">
        <v>217</v>
      </c>
      <c r="E245" s="22" t="s">
        <v>525</v>
      </c>
      <c r="F245" s="18">
        <f t="shared" si="16"/>
        <v>8.93</v>
      </c>
      <c r="G245" s="23">
        <v>4</v>
      </c>
      <c r="H245" s="23"/>
      <c r="I245" s="18">
        <f t="shared" si="15"/>
        <v>0</v>
      </c>
      <c r="J245" s="41"/>
    </row>
    <row r="246" spans="1:10" x14ac:dyDescent="0.2">
      <c r="A246" s="21" t="s">
        <v>526</v>
      </c>
      <c r="B246" s="22" t="s">
        <v>25</v>
      </c>
      <c r="C246" s="22" t="s">
        <v>175</v>
      </c>
      <c r="D246" s="45">
        <v>243</v>
      </c>
      <c r="E246" s="22" t="s">
        <v>527</v>
      </c>
      <c r="F246" s="18">
        <f t="shared" si="16"/>
        <v>9.9700000000000006</v>
      </c>
      <c r="G246" s="23">
        <v>4</v>
      </c>
      <c r="H246" s="23"/>
      <c r="I246" s="18">
        <f t="shared" si="15"/>
        <v>0</v>
      </c>
      <c r="J246" s="41"/>
    </row>
    <row r="247" spans="1:10" x14ac:dyDescent="0.2">
      <c r="A247" s="43" t="s">
        <v>528</v>
      </c>
      <c r="B247" s="44" t="s">
        <v>25</v>
      </c>
      <c r="C247" s="44" t="s">
        <v>529</v>
      </c>
      <c r="D247" s="45">
        <v>258</v>
      </c>
      <c r="E247" s="44" t="s">
        <v>530</v>
      </c>
      <c r="F247" s="45">
        <f>G247*D247/100+0.25</f>
        <v>10.57</v>
      </c>
      <c r="G247" s="46">
        <v>4</v>
      </c>
      <c r="H247" s="23"/>
      <c r="I247" s="18">
        <f>J247*D247/100</f>
        <v>0</v>
      </c>
      <c r="J247" s="41"/>
    </row>
    <row r="248" spans="1:10" x14ac:dyDescent="0.2">
      <c r="A248" s="21" t="s">
        <v>531</v>
      </c>
      <c r="B248" s="22" t="s">
        <v>25</v>
      </c>
      <c r="C248" s="22" t="s">
        <v>178</v>
      </c>
      <c r="D248" s="18">
        <v>260</v>
      </c>
      <c r="E248" s="22" t="s">
        <v>532</v>
      </c>
      <c r="F248" s="18">
        <f t="shared" si="16"/>
        <v>10.65</v>
      </c>
      <c r="G248" s="23">
        <v>4</v>
      </c>
      <c r="H248" s="23"/>
      <c r="I248" s="18">
        <f t="shared" si="15"/>
        <v>0</v>
      </c>
      <c r="J248" s="41"/>
    </row>
    <row r="249" spans="1:10" x14ac:dyDescent="0.2">
      <c r="A249" s="24" t="s">
        <v>533</v>
      </c>
      <c r="B249" s="25" t="s">
        <v>25</v>
      </c>
      <c r="C249" s="25" t="s">
        <v>181</v>
      </c>
      <c r="D249" s="26">
        <v>279</v>
      </c>
      <c r="E249" s="25" t="s">
        <v>534</v>
      </c>
      <c r="F249" s="26">
        <f t="shared" si="16"/>
        <v>11.41</v>
      </c>
      <c r="G249" s="27">
        <v>4</v>
      </c>
      <c r="H249" s="27"/>
      <c r="I249" s="26">
        <f t="shared" si="15"/>
        <v>0</v>
      </c>
      <c r="J249" s="42"/>
    </row>
    <row r="250" spans="1:10" x14ac:dyDescent="0.2">
      <c r="F250" s="49">
        <f>G250*D250/100</f>
        <v>0</v>
      </c>
      <c r="I250" s="49">
        <f t="shared" si="15"/>
        <v>0</v>
      </c>
    </row>
    <row r="251" spans="1:10" x14ac:dyDescent="0.2">
      <c r="F251" s="49">
        <f>G251*D251/100</f>
        <v>0</v>
      </c>
      <c r="I251" s="49">
        <f t="shared" si="15"/>
        <v>0</v>
      </c>
    </row>
  </sheetData>
  <mergeCells count="6">
    <mergeCell ref="A1:D5"/>
    <mergeCell ref="E1:J5"/>
    <mergeCell ref="A6:D6"/>
    <mergeCell ref="E6:G6"/>
    <mergeCell ref="H6:J6"/>
    <mergeCell ref="H97:J99"/>
  </mergeCells>
  <printOptions horizontalCentered="1"/>
  <pageMargins left="0.5" right="0.5" top="1" bottom="0.5" header="0.25" footer="0.25"/>
  <pageSetup firstPageNumber="17" orientation="portrait" r:id="rId1"/>
  <headerFooter alignWithMargins="0">
    <oddHeader>&amp;L&amp;"BrushScript BT,Regular"&amp;22Quality &amp;16Nut &amp; Bolt Company&amp;"Arial,Regular"&amp;10
2900 Sencore Dr. - 102    Sioux Falls, SD  57107&amp;R
Phone #   605-338-0852
Fax #      605-338-0874</oddHeader>
    <oddFooter>&amp;CPage &amp;P&amp;R* Wts. Qtys. are Approximate</oddFooter>
  </headerFooter>
  <rowBreaks count="5" manualBreakCount="5">
    <brk id="47" max="16383" man="1"/>
    <brk id="93" max="16383" man="1"/>
    <brk id="140" max="9" man="1"/>
    <brk id="184" max="16383" man="1"/>
    <brk id="2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NC Grade 5</vt:lpstr>
      <vt:lpstr>'NC Grade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bennett</dc:creator>
  <cp:lastModifiedBy>jesse bennett</cp:lastModifiedBy>
  <dcterms:created xsi:type="dcterms:W3CDTF">2023-10-25T18:02:15Z</dcterms:created>
  <dcterms:modified xsi:type="dcterms:W3CDTF">2023-10-25T18:03:49Z</dcterms:modified>
</cp:coreProperties>
</file>