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5875" windowHeight="12075"/>
  </bookViews>
  <sheets>
    <sheet name="Combo-Slot RND Head-Mach.Screw" sheetId="1" r:id="rId1"/>
    <sheet name="Mach. Screw Accessories" sheetId="2" r:id="rId2"/>
  </sheets>
  <definedNames>
    <definedName name="_xlnm.Print_Area" localSheetId="0">'Combo-Slot RND Head-Mach.Screw'!$A$1:$K$72</definedName>
    <definedName name="_xlnm.Print_Area" localSheetId="1">'Mach. Screw Accessories'!$A$1:$K$67</definedName>
    <definedName name="_xlnm.Print_Titles" localSheetId="0">'Combo-Slot RND Head-Mach.Screw'!$1:$6</definedName>
  </definedNames>
  <calcPr calcId="125725"/>
</workbook>
</file>

<file path=xl/calcChain.xml><?xml version="1.0" encoding="utf-8"?>
<calcChain xmlns="http://schemas.openxmlformats.org/spreadsheetml/2006/main">
  <c r="K67" i="2"/>
  <c r="J67" s="1"/>
  <c r="H67"/>
  <c r="G67" s="1"/>
  <c r="K66"/>
  <c r="J66" s="1"/>
  <c r="H66"/>
  <c r="G66"/>
  <c r="K65"/>
  <c r="J65" s="1"/>
  <c r="H65"/>
  <c r="G65" s="1"/>
  <c r="K64"/>
  <c r="J64" s="1"/>
  <c r="H64"/>
  <c r="G64" s="1"/>
  <c r="K63"/>
  <c r="J63" s="1"/>
  <c r="H63"/>
  <c r="G63" s="1"/>
  <c r="K62"/>
  <c r="J62" s="1"/>
  <c r="H62"/>
  <c r="G62"/>
  <c r="J54"/>
  <c r="G54"/>
  <c r="J53"/>
  <c r="G53"/>
  <c r="J52"/>
  <c r="G52"/>
  <c r="J51"/>
  <c r="G51"/>
  <c r="J50"/>
  <c r="G50"/>
  <c r="J49"/>
  <c r="G49"/>
  <c r="J48"/>
  <c r="G48"/>
  <c r="J41"/>
  <c r="G41"/>
  <c r="J40"/>
  <c r="G40"/>
  <c r="J33"/>
  <c r="G33"/>
  <c r="J32"/>
  <c r="G32"/>
  <c r="J31"/>
  <c r="G31"/>
  <c r="J24"/>
  <c r="G24"/>
  <c r="J23"/>
  <c r="G23"/>
  <c r="J22"/>
  <c r="G22"/>
  <c r="J21"/>
  <c r="G21"/>
  <c r="J14"/>
  <c r="G14"/>
  <c r="J13"/>
  <c r="G13"/>
  <c r="J12"/>
  <c r="G12"/>
  <c r="J11"/>
  <c r="J10"/>
  <c r="G70" i="1"/>
  <c r="G69"/>
  <c r="G68"/>
  <c r="J67"/>
  <c r="G67"/>
  <c r="J66"/>
  <c r="G66"/>
  <c r="J65"/>
  <c r="G65"/>
  <c r="J64"/>
  <c r="G64"/>
  <c r="J63"/>
  <c r="G63"/>
  <c r="J62"/>
  <c r="G62"/>
  <c r="J61"/>
  <c r="G61"/>
  <c r="J60"/>
  <c r="G60"/>
  <c r="J59"/>
  <c r="G59"/>
  <c r="G58"/>
  <c r="G57"/>
  <c r="G56"/>
  <c r="G55"/>
  <c r="J54"/>
  <c r="G54"/>
  <c r="J53"/>
  <c r="G53"/>
  <c r="J52"/>
  <c r="G52"/>
  <c r="J51"/>
  <c r="G51"/>
  <c r="J50"/>
  <c r="G50"/>
  <c r="J49"/>
  <c r="G49"/>
  <c r="J48"/>
  <c r="G48"/>
  <c r="J47"/>
  <c r="G47"/>
  <c r="J46"/>
  <c r="G46"/>
  <c r="J45"/>
  <c r="G45"/>
  <c r="J44"/>
  <c r="G44"/>
  <c r="J43"/>
  <c r="G43"/>
  <c r="J42"/>
  <c r="G42"/>
  <c r="J41"/>
  <c r="G41"/>
  <c r="J40"/>
  <c r="G40"/>
  <c r="J39"/>
  <c r="G39"/>
  <c r="J38"/>
  <c r="G38"/>
  <c r="J37"/>
  <c r="G37"/>
  <c r="J36"/>
  <c r="G36"/>
  <c r="J35"/>
  <c r="G35"/>
  <c r="J34"/>
  <c r="G34"/>
  <c r="G33"/>
  <c r="G32"/>
  <c r="J31"/>
  <c r="G31"/>
  <c r="J30"/>
  <c r="G30"/>
  <c r="J29"/>
  <c r="G29"/>
  <c r="J28"/>
  <c r="G28"/>
  <c r="J27"/>
  <c r="G27"/>
  <c r="J26"/>
  <c r="G26"/>
  <c r="J25"/>
  <c r="G25"/>
  <c r="J24"/>
  <c r="G24"/>
  <c r="J23"/>
  <c r="G23"/>
  <c r="J22"/>
  <c r="G22"/>
  <c r="J21"/>
  <c r="G21"/>
  <c r="J20"/>
  <c r="G20"/>
  <c r="J19"/>
  <c r="G19"/>
  <c r="J18"/>
  <c r="G18"/>
  <c r="J17"/>
  <c r="G17"/>
  <c r="J16"/>
  <c r="G16"/>
  <c r="J15"/>
  <c r="G15"/>
  <c r="J14"/>
  <c r="G14"/>
  <c r="J13"/>
  <c r="G13"/>
  <c r="J12"/>
  <c r="G12"/>
  <c r="J11"/>
  <c r="G11"/>
  <c r="J10"/>
  <c r="G10"/>
  <c r="J9"/>
  <c r="G9"/>
  <c r="J8"/>
  <c r="G8"/>
  <c r="J7"/>
  <c r="G7"/>
</calcChain>
</file>

<file path=xl/sharedStrings.xml><?xml version="1.0" encoding="utf-8"?>
<sst xmlns="http://schemas.openxmlformats.org/spreadsheetml/2006/main" count="701" uniqueCount="378">
  <si>
    <r>
      <rPr>
        <sz val="20"/>
        <rFont val="Arial"/>
        <family val="2"/>
      </rPr>
      <t>Stove Bolts</t>
    </r>
    <r>
      <rPr>
        <sz val="12"/>
        <rFont val="Arial"/>
        <family val="2"/>
      </rPr>
      <t xml:space="preserve">
Combo &amp; Slotted - Round Head Machine Screws
 Zinc Plated</t>
    </r>
  </si>
  <si>
    <t>Part Number</t>
  </si>
  <si>
    <t>Product</t>
  </si>
  <si>
    <t>Bin-Pack  *(5 LB)</t>
  </si>
  <si>
    <t>Store-Pack  *(2 LB)</t>
  </si>
  <si>
    <t>**Head Style</t>
  </si>
  <si>
    <t>Dia.</t>
  </si>
  <si>
    <t>Length</t>
  </si>
  <si>
    <t>*WT./C</t>
  </si>
  <si>
    <t>Barcode</t>
  </si>
  <si>
    <t>*Wt.</t>
  </si>
  <si>
    <t>*Qty</t>
  </si>
  <si>
    <t>SCMRZ06C050</t>
  </si>
  <si>
    <t>COMBO</t>
  </si>
  <si>
    <t>6-32</t>
  </si>
  <si>
    <t>1/2</t>
  </si>
  <si>
    <t>72989619354</t>
  </si>
  <si>
    <t>2096</t>
  </si>
  <si>
    <t>SCMRZ06C075</t>
  </si>
  <si>
    <t>3/4</t>
  </si>
  <si>
    <t>72989619356</t>
  </si>
  <si>
    <t>1622</t>
  </si>
  <si>
    <t>SCMRZ06C100</t>
  </si>
  <si>
    <t>1</t>
  </si>
  <si>
    <t>72989619358</t>
  </si>
  <si>
    <t>1294</t>
  </si>
  <si>
    <t>SCMRZ06C125</t>
  </si>
  <si>
    <t>1 1/4</t>
  </si>
  <si>
    <t>72989619359</t>
  </si>
  <si>
    <t>1060</t>
  </si>
  <si>
    <t>SCMRZ06C150</t>
  </si>
  <si>
    <t>1 1/2</t>
  </si>
  <si>
    <t>72989619360</t>
  </si>
  <si>
    <t>886</t>
  </si>
  <si>
    <t>SCMRZ06C200</t>
  </si>
  <si>
    <t>2</t>
  </si>
  <si>
    <t>72989619362</t>
  </si>
  <si>
    <t>733</t>
  </si>
  <si>
    <t>SCMRZ06C300</t>
  </si>
  <si>
    <t>3</t>
  </si>
  <si>
    <t>72989619364</t>
  </si>
  <si>
    <t>530</t>
  </si>
  <si>
    <t>SCMRZ08C050</t>
  </si>
  <si>
    <t>8-32</t>
  </si>
  <si>
    <t>72989619554</t>
  </si>
  <si>
    <t>1411</t>
  </si>
  <si>
    <t>SCMRZ08C075</t>
  </si>
  <si>
    <t>72989619556</t>
  </si>
  <si>
    <t>1053</t>
  </si>
  <si>
    <t>SCMRZ08C100</t>
  </si>
  <si>
    <t>72989619558</t>
  </si>
  <si>
    <t>830</t>
  </si>
  <si>
    <t>SCMRZ08C125</t>
  </si>
  <si>
    <t>72989619559</t>
  </si>
  <si>
    <t>702</t>
  </si>
  <si>
    <t>SCMRZ08C150</t>
  </si>
  <si>
    <t>72989619560</t>
  </si>
  <si>
    <t>610</t>
  </si>
  <si>
    <t>SSMRZ08C175</t>
  </si>
  <si>
    <t>SLOTTED</t>
  </si>
  <si>
    <t>1 3/4</t>
  </si>
  <si>
    <t>72989619561</t>
  </si>
  <si>
    <t>529</t>
  </si>
  <si>
    <t>SCMRZ08C200</t>
  </si>
  <si>
    <t>72989619562</t>
  </si>
  <si>
    <t>490</t>
  </si>
  <si>
    <t>SCMRZ08C250</t>
  </si>
  <si>
    <t>2 1/2</t>
  </si>
  <si>
    <t>72989619564</t>
  </si>
  <si>
    <t>405</t>
  </si>
  <si>
    <t>SCMRZ08C300</t>
  </si>
  <si>
    <t>72989619566</t>
  </si>
  <si>
    <t>335</t>
  </si>
  <si>
    <t>SCMRZ10C050</t>
  </si>
  <si>
    <t>10-24</t>
  </si>
  <si>
    <t>72989619754</t>
  </si>
  <si>
    <t>1065</t>
  </si>
  <si>
    <t>SCMRZ10C075</t>
  </si>
  <si>
    <t>72989619756</t>
  </si>
  <si>
    <t>813</t>
  </si>
  <si>
    <t>SCMRZ10C100</t>
  </si>
  <si>
    <t>72989619758</t>
  </si>
  <si>
    <t>687</t>
  </si>
  <si>
    <t>SCMRZ10C125</t>
  </si>
  <si>
    <t>72989619759</t>
  </si>
  <si>
    <t>562</t>
  </si>
  <si>
    <t>SCMRZ10C150</t>
  </si>
  <si>
    <t>72989619760</t>
  </si>
  <si>
    <t>485</t>
  </si>
  <si>
    <t>SSMRZ10C175</t>
  </si>
  <si>
    <t>72989619761</t>
  </si>
  <si>
    <t>436</t>
  </si>
  <si>
    <t>SCMRZ10C200</t>
  </si>
  <si>
    <t>72989619762</t>
  </si>
  <si>
    <t>370</t>
  </si>
  <si>
    <t>SCMRZ10C250</t>
  </si>
  <si>
    <t>72989619764</t>
  </si>
  <si>
    <t>312</t>
  </si>
  <si>
    <t>SCMRZ10C300</t>
  </si>
  <si>
    <t>72989619766</t>
  </si>
  <si>
    <t>262</t>
  </si>
  <si>
    <t>SCMRZ10C350</t>
  </si>
  <si>
    <t>3 1/2</t>
  </si>
  <si>
    <t>72989619767</t>
  </si>
  <si>
    <t>223</t>
  </si>
  <si>
    <t>SCMRZ10C400</t>
  </si>
  <si>
    <t>4</t>
  </si>
  <si>
    <t>72989619768</t>
  </si>
  <si>
    <t>194</t>
  </si>
  <si>
    <t>SCMRZ10F050</t>
  </si>
  <si>
    <t>10-32</t>
  </si>
  <si>
    <t>72989619770</t>
  </si>
  <si>
    <t>SSMRZ10F062</t>
  </si>
  <si>
    <t>5/8</t>
  </si>
  <si>
    <t>72989619777</t>
  </si>
  <si>
    <t>909</t>
  </si>
  <si>
    <t>SCMRZ10F075</t>
  </si>
  <si>
    <t>72989619771</t>
  </si>
  <si>
    <t>SCMRZ10F100</t>
  </si>
  <si>
    <t>72989619772</t>
  </si>
  <si>
    <t>SCMRZ10F125</t>
  </si>
  <si>
    <t>72989619773</t>
  </si>
  <si>
    <t>SCMRZ10F150</t>
  </si>
  <si>
    <t>72989619774</t>
  </si>
  <si>
    <t>SCMRZ10F200</t>
  </si>
  <si>
    <t>72989619776</t>
  </si>
  <si>
    <t>SPMRZ10F250</t>
  </si>
  <si>
    <t>PHILLIPS</t>
  </si>
  <si>
    <t>72989619778</t>
  </si>
  <si>
    <t>275</t>
  </si>
  <si>
    <t>SPMRZ10F300</t>
  </si>
  <si>
    <t>72989619779</t>
  </si>
  <si>
    <t>235</t>
  </si>
  <si>
    <t>SPMRZ12C050</t>
  </si>
  <si>
    <t>12-24</t>
  </si>
  <si>
    <t>72989619399</t>
  </si>
  <si>
    <t>700</t>
  </si>
  <si>
    <t>SPMRZ12C075</t>
  </si>
  <si>
    <t>72989619400</t>
  </si>
  <si>
    <t>540</t>
  </si>
  <si>
    <t>SPMRZ12C100</t>
  </si>
  <si>
    <t>72989619401</t>
  </si>
  <si>
    <t>440</t>
  </si>
  <si>
    <t>SCMRZ25C050</t>
  </si>
  <si>
    <t>1/4</t>
  </si>
  <si>
    <t>72989619004</t>
  </si>
  <si>
    <t>533</t>
  </si>
  <si>
    <t>SCMRZ25C075</t>
  </si>
  <si>
    <t>72989619006</t>
  </si>
  <si>
    <t>389</t>
  </si>
  <si>
    <t>SCMRZ25C100</t>
  </si>
  <si>
    <t>72989619008</t>
  </si>
  <si>
    <t>344</t>
  </si>
  <si>
    <t>SCMRZ25C125</t>
  </si>
  <si>
    <t>72989619009</t>
  </si>
  <si>
    <t>298</t>
  </si>
  <si>
    <t>SCMRZ25C150</t>
  </si>
  <si>
    <t>72989619010</t>
  </si>
  <si>
    <t>250</t>
  </si>
  <si>
    <t>SCMRZ25C175</t>
  </si>
  <si>
    <t>72989619011</t>
  </si>
  <si>
    <t>237</t>
  </si>
  <si>
    <t>SCMRZ25C200</t>
  </si>
  <si>
    <t>72989619012</t>
  </si>
  <si>
    <t>203</t>
  </si>
  <si>
    <t>SCMRZ25C250</t>
  </si>
  <si>
    <t>72989619014</t>
  </si>
  <si>
    <t>172</t>
  </si>
  <si>
    <t>SCMRZ25C300</t>
  </si>
  <si>
    <t>72989619016</t>
  </si>
  <si>
    <t>146</t>
  </si>
  <si>
    <t>SCMRZ25C350</t>
  </si>
  <si>
    <t>72989619017</t>
  </si>
  <si>
    <t>118</t>
  </si>
  <si>
    <t>SCMRZ25C400</t>
  </si>
  <si>
    <t>72989619018</t>
  </si>
  <si>
    <t>105</t>
  </si>
  <si>
    <t>SCMRZ25C500</t>
  </si>
  <si>
    <t>5</t>
  </si>
  <si>
    <t>72989619019</t>
  </si>
  <si>
    <t>88</t>
  </si>
  <si>
    <t>6</t>
  </si>
  <si>
    <t>72989619002</t>
  </si>
  <si>
    <t>75</t>
  </si>
  <si>
    <t>SSMRZ31C050</t>
  </si>
  <si>
    <t>5/16</t>
  </si>
  <si>
    <t>72989619104</t>
  </si>
  <si>
    <t>280</t>
  </si>
  <si>
    <t>SSMRZ31C075</t>
  </si>
  <si>
    <t>72989619106</t>
  </si>
  <si>
    <t>240</t>
  </si>
  <si>
    <t>SSMRZ31C100</t>
  </si>
  <si>
    <t>72989619108</t>
  </si>
  <si>
    <t>201</t>
  </si>
  <si>
    <t>SSMRZ31C125</t>
  </si>
  <si>
    <t>72989619109</t>
  </si>
  <si>
    <t>167</t>
  </si>
  <si>
    <t>SSMRZ31C150</t>
  </si>
  <si>
    <t>72989619110</t>
  </si>
  <si>
    <t>SSMRZ31C175</t>
  </si>
  <si>
    <t>72989619111</t>
  </si>
  <si>
    <t>134</t>
  </si>
  <si>
    <t>SSMRZ31C200</t>
  </si>
  <si>
    <t>72989619112</t>
  </si>
  <si>
    <t>121</t>
  </si>
  <si>
    <t>SSMRZ31C250</t>
  </si>
  <si>
    <t>72989619114</t>
  </si>
  <si>
    <t>95</t>
  </si>
  <si>
    <t>SSMRZ31C300</t>
  </si>
  <si>
    <t>72989619116</t>
  </si>
  <si>
    <t>85</t>
  </si>
  <si>
    <t>SSMRZ31C350</t>
  </si>
  <si>
    <t>72989619117</t>
  </si>
  <si>
    <t>72</t>
  </si>
  <si>
    <t>SSMRZ31C400</t>
  </si>
  <si>
    <t>72989619118</t>
  </si>
  <si>
    <t>64</t>
  </si>
  <si>
    <t>SCMRZ31C600</t>
  </si>
  <si>
    <t>72989619119</t>
  </si>
  <si>
    <t>35</t>
  </si>
  <si>
    <t>** Machine Screws are offered in Combo (Phil-Flat) where available, and Slotted or Phillips when Combo is not.</t>
  </si>
  <si>
    <t>MACHINE SCREW  -  Accessories &amp; Specials</t>
  </si>
  <si>
    <r>
      <t>Machine Screw - Hex Nuts</t>
    </r>
    <r>
      <rPr>
        <sz val="12"/>
        <rFont val="Arial"/>
        <family val="2"/>
      </rPr>
      <t xml:space="preserve">
Zinc Plated</t>
    </r>
  </si>
  <si>
    <t>Bin Pack (5LB)</t>
  </si>
  <si>
    <t>S-Pack (2LB)</t>
  </si>
  <si>
    <t>**Description</t>
  </si>
  <si>
    <t>NHCZ06</t>
  </si>
  <si>
    <t>Hex Nut</t>
  </si>
  <si>
    <t>.19</t>
  </si>
  <si>
    <t>72989619080</t>
  </si>
  <si>
    <t>1030</t>
  </si>
  <si>
    <t>NHCZ08</t>
  </si>
  <si>
    <t>72989619081</t>
  </si>
  <si>
    <t>1040</t>
  </si>
  <si>
    <t>NHCZ10</t>
  </si>
  <si>
    <t>.29</t>
  </si>
  <si>
    <t>72989611750</t>
  </si>
  <si>
    <t>1710</t>
  </si>
  <si>
    <t>72989619082</t>
  </si>
  <si>
    <t>690</t>
  </si>
  <si>
    <t>NHCZ12</t>
  </si>
  <si>
    <t>.50</t>
  </si>
  <si>
    <t>72989611751</t>
  </si>
  <si>
    <t>1000</t>
  </si>
  <si>
    <t>72989619130</t>
  </si>
  <si>
    <t>400</t>
  </si>
  <si>
    <t>NHFZ10</t>
  </si>
  <si>
    <t>72989621753</t>
  </si>
  <si>
    <t>72989619083</t>
  </si>
  <si>
    <r>
      <t>Machine Screw - Nylock Nuts</t>
    </r>
    <r>
      <rPr>
        <sz val="12"/>
        <rFont val="Arial"/>
        <family val="2"/>
      </rPr>
      <t xml:space="preserve">
Zinc Plated</t>
    </r>
  </si>
  <si>
    <t>NNCZ06</t>
  </si>
  <si>
    <t>Nylock Nut</t>
  </si>
  <si>
    <t>.24</t>
  </si>
  <si>
    <t>72989621351</t>
  </si>
  <si>
    <t>2100</t>
  </si>
  <si>
    <t>72989619085</t>
  </si>
  <si>
    <t>820</t>
  </si>
  <si>
    <t>NNCZ08</t>
  </si>
  <si>
    <t>.40</t>
  </si>
  <si>
    <t>72989621551</t>
  </si>
  <si>
    <t>1250</t>
  </si>
  <si>
    <t>72989619086</t>
  </si>
  <si>
    <t>500</t>
  </si>
  <si>
    <t>NNCZ10</t>
  </si>
  <si>
    <t>.48</t>
  </si>
  <si>
    <t>72989621751</t>
  </si>
  <si>
    <t>1050</t>
  </si>
  <si>
    <t>72989619087</t>
  </si>
  <si>
    <t>410</t>
  </si>
  <si>
    <t>NNFZ10</t>
  </si>
  <si>
    <t>.49</t>
  </si>
  <si>
    <t>72989621752</t>
  </si>
  <si>
    <t>1012</t>
  </si>
  <si>
    <t>72989619088</t>
  </si>
  <si>
    <r>
      <t>Machine Screw - Square Nuts</t>
    </r>
    <r>
      <rPr>
        <sz val="12"/>
        <rFont val="Arial"/>
        <family val="2"/>
      </rPr>
      <t xml:space="preserve">
Zinc Plated</t>
    </r>
  </si>
  <si>
    <t>NSCZ10</t>
  </si>
  <si>
    <t>Sq. Nut</t>
  </si>
  <si>
    <t>.36</t>
  </si>
  <si>
    <t>72989621750</t>
  </si>
  <si>
    <t>1400</t>
  </si>
  <si>
    <t>72989619090</t>
  </si>
  <si>
    <t>545</t>
  </si>
  <si>
    <t>NSCZ25</t>
  </si>
  <si>
    <t>1/4-20</t>
  </si>
  <si>
    <t>.68</t>
  </si>
  <si>
    <t>72989621000</t>
  </si>
  <si>
    <t>730</t>
  </si>
  <si>
    <t>72989619091</t>
  </si>
  <si>
    <t>295</t>
  </si>
  <si>
    <t>NSCZ31</t>
  </si>
  <si>
    <t>5/16-18</t>
  </si>
  <si>
    <t>1.32</t>
  </si>
  <si>
    <t>72989621150</t>
  </si>
  <si>
    <t>380</t>
  </si>
  <si>
    <t>72989619092</t>
  </si>
  <si>
    <t>150</t>
  </si>
  <si>
    <r>
      <t>Machine Screw - Split Locks</t>
    </r>
    <r>
      <rPr>
        <sz val="12"/>
        <rFont val="Arial"/>
        <family val="2"/>
      </rPr>
      <t xml:space="preserve">
Zinc Plated</t>
    </r>
  </si>
  <si>
    <t>WLMZ08</t>
  </si>
  <si>
    <t>Lockwasher</t>
  </si>
  <si>
    <t>#8</t>
  </si>
  <si>
    <t>.06</t>
  </si>
  <si>
    <t>72989616751</t>
  </si>
  <si>
    <t>8300</t>
  </si>
  <si>
    <t>72989619095</t>
  </si>
  <si>
    <t>3300</t>
  </si>
  <si>
    <t>WLMZ10</t>
  </si>
  <si>
    <t>#10</t>
  </si>
  <si>
    <t>.07</t>
  </si>
  <si>
    <t>72989616750</t>
  </si>
  <si>
    <t>7100</t>
  </si>
  <si>
    <t>2800</t>
  </si>
  <si>
    <r>
      <t>Truss Head - Machine Screw</t>
    </r>
    <r>
      <rPr>
        <sz val="12"/>
        <rFont val="Arial"/>
        <family val="2"/>
      </rPr>
      <t xml:space="preserve">
Serrated - Zinc Plated</t>
    </r>
  </si>
  <si>
    <t>SSMTWZ25C050</t>
  </si>
  <si>
    <t>Whiz-Truss Head</t>
  </si>
  <si>
    <t>1.00</t>
  </si>
  <si>
    <t>72989619193</t>
  </si>
  <si>
    <t>72989619199</t>
  </si>
  <si>
    <t>200</t>
  </si>
  <si>
    <t>SSMTWZ25C075</t>
  </si>
  <si>
    <t>1.33</t>
  </si>
  <si>
    <t>72989619194</t>
  </si>
  <si>
    <t>375</t>
  </si>
  <si>
    <t>72989619200</t>
  </si>
  <si>
    <t>SSMTWZ31C050</t>
  </si>
  <si>
    <t>1.84</t>
  </si>
  <si>
    <t>72989619196</t>
  </si>
  <si>
    <t>270</t>
  </si>
  <si>
    <t>72989619202</t>
  </si>
  <si>
    <t>SSMTWZ31C075</t>
  </si>
  <si>
    <t>2.28</t>
  </si>
  <si>
    <t>72989619197</t>
  </si>
  <si>
    <t>219</t>
  </si>
  <si>
    <t>72989619203</t>
  </si>
  <si>
    <t>87</t>
  </si>
  <si>
    <t>SSMTWZ31C100</t>
  </si>
  <si>
    <t>2.62</t>
  </si>
  <si>
    <t>72989619198</t>
  </si>
  <si>
    <t>190</t>
  </si>
  <si>
    <t>72989619204</t>
  </si>
  <si>
    <t>SSMTWZ37C075</t>
  </si>
  <si>
    <t>3/8</t>
  </si>
  <si>
    <t>3.54</t>
  </si>
  <si>
    <t>72989619195</t>
  </si>
  <si>
    <t>140</t>
  </si>
  <si>
    <t>72989619201</t>
  </si>
  <si>
    <t>55</t>
  </si>
  <si>
    <t>SSMTWZ37C100</t>
  </si>
  <si>
    <t>4.05</t>
  </si>
  <si>
    <t>72989619205</t>
  </si>
  <si>
    <t>125</t>
  </si>
  <si>
    <t>72989619206</t>
  </si>
  <si>
    <t>50</t>
  </si>
  <si>
    <r>
      <t>SLT HWH Head - Machine Screw</t>
    </r>
    <r>
      <rPr>
        <sz val="12"/>
        <rFont val="Arial"/>
        <family val="2"/>
      </rPr>
      <t xml:space="preserve">
Type "F" Thread Cutting - Zinc Plated</t>
    </r>
  </si>
  <si>
    <t>SHWHFZ25C050</t>
  </si>
  <si>
    <t>HWH-Type F</t>
  </si>
  <si>
    <t>1.12</t>
  </si>
  <si>
    <t>72989619270</t>
  </si>
  <si>
    <t>72989619290</t>
  </si>
  <si>
    <t>SHWHFZ25C075</t>
  </si>
  <si>
    <t>1.40</t>
  </si>
  <si>
    <t>72989619271</t>
  </si>
  <si>
    <t>72989619291</t>
  </si>
  <si>
    <t>SHWHFZ25C100</t>
  </si>
  <si>
    <t>1.61</t>
  </si>
  <si>
    <t>72989619272</t>
  </si>
  <si>
    <t>72989619292</t>
  </si>
  <si>
    <t>SHWHFZ31C075</t>
  </si>
  <si>
    <t>2.59</t>
  </si>
  <si>
    <t>72989619276</t>
  </si>
  <si>
    <t>72989619296</t>
  </si>
  <si>
    <t>SHWHFZ31C100</t>
  </si>
  <si>
    <t>2.98</t>
  </si>
  <si>
    <t>72989619277</t>
  </si>
  <si>
    <t>72989619297</t>
  </si>
  <si>
    <t>SHWHFZ37C100</t>
  </si>
  <si>
    <t>4.62</t>
  </si>
  <si>
    <t>72989619282</t>
  </si>
  <si>
    <t>72989619302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</si>
</sst>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2"/>
      <name val="Arial"/>
      <family val="2"/>
    </font>
    <font>
      <sz val="2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color rgb="FF0000FF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1">
    <xf numFmtId="0" fontId="0" fillId="0" borderId="0" xfId="0"/>
    <xf numFmtId="0" fontId="3" fillId="0" borderId="0" xfId="0" applyFont="1" applyBorder="1"/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6" fillId="0" borderId="2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3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4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6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2" fontId="6" fillId="0" borderId="8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2" fontId="6" fillId="0" borderId="9" xfId="0" applyNumberFormat="1" applyFont="1" applyBorder="1" applyAlignment="1">
      <alignment horizontal="center"/>
    </xf>
    <xf numFmtId="2" fontId="6" fillId="0" borderId="9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3" fillId="0" borderId="0" xfId="1" applyFont="1" applyBorder="1"/>
    <xf numFmtId="49" fontId="3" fillId="0" borderId="1" xfId="1" applyNumberFormat="1" applyFont="1" applyBorder="1" applyAlignment="1">
      <alignment horizontal="left" vertical="center"/>
    </xf>
    <xf numFmtId="49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49" fontId="3" fillId="0" borderId="0" xfId="1" applyNumberFormat="1" applyFont="1" applyBorder="1"/>
    <xf numFmtId="49" fontId="3" fillId="0" borderId="0" xfId="1" applyNumberFormat="1" applyFont="1" applyBorder="1" applyAlignment="1">
      <alignment vertical="center"/>
    </xf>
    <xf numFmtId="49" fontId="3" fillId="0" borderId="1" xfId="1" applyNumberFormat="1" applyFont="1" applyBorder="1" applyAlignment="1">
      <alignment horizontal="left"/>
    </xf>
    <xf numFmtId="49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2" fontId="3" fillId="0" borderId="0" xfId="1" applyNumberFormat="1" applyFont="1" applyBorder="1" applyAlignment="1">
      <alignment horizontal="center"/>
    </xf>
    <xf numFmtId="2" fontId="3" fillId="0" borderId="0" xfId="1" applyNumberFormat="1" applyFont="1" applyBorder="1"/>
    <xf numFmtId="49" fontId="0" fillId="0" borderId="1" xfId="0" applyNumberFormat="1" applyBorder="1" applyAlignment="1">
      <alignment horizontal="center"/>
    </xf>
    <xf numFmtId="49" fontId="1" fillId="0" borderId="1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/>
    </xf>
    <xf numFmtId="0" fontId="9" fillId="6" borderId="1" xfId="1" applyFont="1" applyFill="1" applyBorder="1" applyAlignment="1">
      <alignment horizontal="center"/>
    </xf>
    <xf numFmtId="49" fontId="3" fillId="0" borderId="1" xfId="1" applyNumberFormat="1" applyBorder="1" applyAlignment="1">
      <alignment horizontal="center"/>
    </xf>
    <xf numFmtId="49" fontId="2" fillId="0" borderId="1" xfId="1" applyNumberFormat="1" applyFont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2" fillId="0" borderId="1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image" Target="../media/image8.jpeg"/><Relationship Id="rId5" Type="http://schemas.openxmlformats.org/officeDocument/2006/relationships/image" Target="../media/image7.jpe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0</xdr:rowOff>
    </xdr:from>
    <xdr:to>
      <xdr:col>1</xdr:col>
      <xdr:colOff>419100</xdr:colOff>
      <xdr:row>2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190500"/>
          <a:ext cx="13335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495300</xdr:colOff>
      <xdr:row>0</xdr:row>
      <xdr:rowOff>133350</xdr:rowOff>
    </xdr:from>
    <xdr:to>
      <xdr:col>3</xdr:col>
      <xdr:colOff>428625</xdr:colOff>
      <xdr:row>2</xdr:row>
      <xdr:rowOff>142875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76375" y="133350"/>
          <a:ext cx="136207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676275</xdr:colOff>
      <xdr:row>24</xdr:row>
      <xdr:rowOff>104775</xdr:rowOff>
    </xdr:from>
    <xdr:to>
      <xdr:col>1</xdr:col>
      <xdr:colOff>542925</xdr:colOff>
      <xdr:row>27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" y="3924300"/>
          <a:ext cx="847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571500</xdr:colOff>
      <xdr:row>33</xdr:row>
      <xdr:rowOff>66675</xdr:rowOff>
    </xdr:from>
    <xdr:to>
      <xdr:col>1</xdr:col>
      <xdr:colOff>533400</xdr:colOff>
      <xdr:row>36</xdr:row>
      <xdr:rowOff>85725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0" y="5353050"/>
          <a:ext cx="9429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609600</xdr:colOff>
      <xdr:row>14</xdr:row>
      <xdr:rowOff>114300</xdr:rowOff>
    </xdr:from>
    <xdr:to>
      <xdr:col>1</xdr:col>
      <xdr:colOff>476250</xdr:colOff>
      <xdr:row>17</xdr:row>
      <xdr:rowOff>66675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2295525"/>
          <a:ext cx="8477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647700</xdr:colOff>
      <xdr:row>3</xdr:row>
      <xdr:rowOff>133350</xdr:rowOff>
    </xdr:from>
    <xdr:to>
      <xdr:col>1</xdr:col>
      <xdr:colOff>400050</xdr:colOff>
      <xdr:row>6</xdr:row>
      <xdr:rowOff>57150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47700" y="504825"/>
          <a:ext cx="7334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838200</xdr:colOff>
      <xdr:row>41</xdr:row>
      <xdr:rowOff>38100</xdr:rowOff>
    </xdr:from>
    <xdr:to>
      <xdr:col>1</xdr:col>
      <xdr:colOff>590550</xdr:colOff>
      <xdr:row>44</xdr:row>
      <xdr:rowOff>123825</xdr:rowOff>
    </xdr:to>
    <xdr:pic>
      <xdr:nvPicPr>
        <xdr:cNvPr id="6" name="Picture 7" descr="SSMTWZ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38200" y="6619875"/>
          <a:ext cx="7334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495300</xdr:colOff>
      <xdr:row>55</xdr:row>
      <xdr:rowOff>66675</xdr:rowOff>
    </xdr:from>
    <xdr:to>
      <xdr:col>1</xdr:col>
      <xdr:colOff>790575</xdr:colOff>
      <xdr:row>58</xdr:row>
      <xdr:rowOff>114300</xdr:rowOff>
    </xdr:to>
    <xdr:pic>
      <xdr:nvPicPr>
        <xdr:cNvPr id="7" name="Picture 6" descr="SHWHFZ-D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95300" y="9039225"/>
          <a:ext cx="12763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7"/>
  <sheetViews>
    <sheetView tabSelected="1" zoomScaleNormal="100" workbookViewId="0">
      <selection activeCell="L1" sqref="L1"/>
    </sheetView>
  </sheetViews>
  <sheetFormatPr defaultRowHeight="12.75"/>
  <cols>
    <col min="1" max="2" width="14.7109375" style="47" customWidth="1"/>
    <col min="3" max="4" width="6.7109375" style="54" customWidth="1"/>
    <col min="5" max="5" width="6.7109375" style="55" customWidth="1"/>
    <col min="6" max="6" width="15.7109375" style="54" customWidth="1"/>
    <col min="7" max="8" width="6.7109375" style="54" customWidth="1"/>
    <col min="9" max="9" width="15.7109375" style="54" customWidth="1"/>
    <col min="10" max="11" width="6.7109375" style="54" customWidth="1"/>
    <col min="12" max="16384" width="9.140625" style="1"/>
  </cols>
  <sheetData>
    <row r="1" spans="1:11" ht="15" customHeight="1">
      <c r="A1" s="70"/>
      <c r="B1" s="70"/>
      <c r="C1" s="70"/>
      <c r="D1" s="70"/>
      <c r="E1" s="70"/>
      <c r="F1" s="71" t="s">
        <v>0</v>
      </c>
      <c r="G1" s="71"/>
      <c r="H1" s="71"/>
      <c r="I1" s="71"/>
      <c r="J1" s="71"/>
      <c r="K1" s="71"/>
    </row>
    <row r="2" spans="1:11" ht="15" customHeight="1">
      <c r="A2" s="70"/>
      <c r="B2" s="70"/>
      <c r="C2" s="70"/>
      <c r="D2" s="70"/>
      <c r="E2" s="70"/>
      <c r="F2" s="71"/>
      <c r="G2" s="71"/>
      <c r="H2" s="71"/>
      <c r="I2" s="71"/>
      <c r="J2" s="71"/>
      <c r="K2" s="71"/>
    </row>
    <row r="3" spans="1:11" ht="15" customHeight="1">
      <c r="A3" s="70"/>
      <c r="B3" s="70"/>
      <c r="C3" s="70"/>
      <c r="D3" s="70"/>
      <c r="E3" s="70"/>
      <c r="F3" s="71"/>
      <c r="G3" s="71"/>
      <c r="H3" s="71"/>
      <c r="I3" s="71"/>
      <c r="J3" s="71"/>
      <c r="K3" s="71"/>
    </row>
    <row r="4" spans="1:11" ht="15" customHeight="1">
      <c r="A4" s="70"/>
      <c r="B4" s="70"/>
      <c r="C4" s="70"/>
      <c r="D4" s="70"/>
      <c r="E4" s="70"/>
      <c r="F4" s="71"/>
      <c r="G4" s="71"/>
      <c r="H4" s="71"/>
      <c r="I4" s="71"/>
      <c r="J4" s="71"/>
      <c r="K4" s="71"/>
    </row>
    <row r="5" spans="1:11" ht="14.1" customHeight="1">
      <c r="A5" s="72" t="s">
        <v>1</v>
      </c>
      <c r="B5" s="72"/>
      <c r="C5" s="72" t="s">
        <v>2</v>
      </c>
      <c r="D5" s="72"/>
      <c r="E5" s="72"/>
      <c r="F5" s="72" t="s">
        <v>3</v>
      </c>
      <c r="G5" s="72"/>
      <c r="H5" s="72"/>
      <c r="I5" s="72" t="s">
        <v>4</v>
      </c>
      <c r="J5" s="72"/>
      <c r="K5" s="72"/>
    </row>
    <row r="6" spans="1:11" ht="14.1" customHeight="1">
      <c r="A6" s="2" t="s">
        <v>1</v>
      </c>
      <c r="B6" s="2" t="s">
        <v>5</v>
      </c>
      <c r="C6" s="2" t="s">
        <v>6</v>
      </c>
      <c r="D6" s="2" t="s">
        <v>7</v>
      </c>
      <c r="E6" s="3" t="s">
        <v>8</v>
      </c>
      <c r="F6" s="2" t="s">
        <v>9</v>
      </c>
      <c r="G6" s="2" t="s">
        <v>10</v>
      </c>
      <c r="H6" s="2" t="s">
        <v>11</v>
      </c>
      <c r="I6" s="2" t="s">
        <v>9</v>
      </c>
      <c r="J6" s="2" t="s">
        <v>10</v>
      </c>
      <c r="K6" s="2" t="s">
        <v>11</v>
      </c>
    </row>
    <row r="7" spans="1:11" ht="15" customHeight="1">
      <c r="A7" s="29" t="s">
        <v>12</v>
      </c>
      <c r="B7" s="4" t="s">
        <v>13</v>
      </c>
      <c r="C7" s="5" t="s">
        <v>14</v>
      </c>
      <c r="D7" s="5" t="s">
        <v>15</v>
      </c>
      <c r="E7" s="6">
        <v>0.23</v>
      </c>
      <c r="F7" s="7" t="s">
        <v>16</v>
      </c>
      <c r="G7" s="8">
        <f>H7*E7/100+0.15</f>
        <v>4.9708000000000006</v>
      </c>
      <c r="H7" s="7" t="s">
        <v>17</v>
      </c>
      <c r="I7" s="4">
        <v>72989619020</v>
      </c>
      <c r="J7" s="9">
        <f>K7*E7/100</f>
        <v>1.9987000000000001</v>
      </c>
      <c r="K7" s="4">
        <v>869</v>
      </c>
    </row>
    <row r="8" spans="1:11" ht="15" customHeight="1">
      <c r="A8" s="22" t="s">
        <v>18</v>
      </c>
      <c r="B8" s="10" t="s">
        <v>13</v>
      </c>
      <c r="C8" s="11" t="s">
        <v>14</v>
      </c>
      <c r="D8" s="11" t="s">
        <v>19</v>
      </c>
      <c r="E8" s="12">
        <v>0.28999999999999998</v>
      </c>
      <c r="F8" s="13" t="s">
        <v>20</v>
      </c>
      <c r="G8" s="14">
        <f t="shared" ref="G8:G70" si="0">H8*E8/100+0.15</f>
        <v>4.8538000000000006</v>
      </c>
      <c r="H8" s="13" t="s">
        <v>21</v>
      </c>
      <c r="I8" s="10">
        <v>72989619021</v>
      </c>
      <c r="J8" s="15">
        <f t="shared" ref="J8:J67" si="1">K8*E8/100</f>
        <v>1.9980999999999998</v>
      </c>
      <c r="K8" s="10">
        <v>689</v>
      </c>
    </row>
    <row r="9" spans="1:11" ht="15" customHeight="1">
      <c r="A9" s="22" t="s">
        <v>22</v>
      </c>
      <c r="B9" s="10" t="s">
        <v>13</v>
      </c>
      <c r="C9" s="11" t="s">
        <v>14</v>
      </c>
      <c r="D9" s="11" t="s">
        <v>23</v>
      </c>
      <c r="E9" s="12">
        <v>0.37</v>
      </c>
      <c r="F9" s="13" t="s">
        <v>24</v>
      </c>
      <c r="G9" s="14">
        <f t="shared" si="0"/>
        <v>4.9378000000000002</v>
      </c>
      <c r="H9" s="13" t="s">
        <v>25</v>
      </c>
      <c r="I9" s="10">
        <v>72989619022</v>
      </c>
      <c r="J9" s="15">
        <f t="shared" si="1"/>
        <v>1.9980000000000002</v>
      </c>
      <c r="K9" s="10">
        <v>540</v>
      </c>
    </row>
    <row r="10" spans="1:11" ht="15" customHeight="1">
      <c r="A10" s="22" t="s">
        <v>26</v>
      </c>
      <c r="B10" s="10" t="s">
        <v>13</v>
      </c>
      <c r="C10" s="11" t="s">
        <v>14</v>
      </c>
      <c r="D10" s="11" t="s">
        <v>27</v>
      </c>
      <c r="E10" s="12">
        <v>0.44</v>
      </c>
      <c r="F10" s="13" t="s">
        <v>28</v>
      </c>
      <c r="G10" s="14">
        <f t="shared" si="0"/>
        <v>4.8140000000000001</v>
      </c>
      <c r="H10" s="13" t="s">
        <v>29</v>
      </c>
      <c r="I10" s="10">
        <v>72989619023</v>
      </c>
      <c r="J10" s="15">
        <f t="shared" si="1"/>
        <v>2.0019999999999998</v>
      </c>
      <c r="K10" s="10">
        <v>455</v>
      </c>
    </row>
    <row r="11" spans="1:11" ht="15" customHeight="1">
      <c r="A11" s="22" t="s">
        <v>30</v>
      </c>
      <c r="B11" s="10" t="s">
        <v>13</v>
      </c>
      <c r="C11" s="11" t="s">
        <v>14</v>
      </c>
      <c r="D11" s="11" t="s">
        <v>31</v>
      </c>
      <c r="E11" s="12">
        <v>0.54</v>
      </c>
      <c r="F11" s="13" t="s">
        <v>32</v>
      </c>
      <c r="G11" s="14">
        <f t="shared" si="0"/>
        <v>4.934400000000001</v>
      </c>
      <c r="H11" s="13" t="s">
        <v>33</v>
      </c>
      <c r="I11" s="10">
        <v>72989619024</v>
      </c>
      <c r="J11" s="15">
        <f t="shared" si="1"/>
        <v>1.9980000000000002</v>
      </c>
      <c r="K11" s="10">
        <v>370</v>
      </c>
    </row>
    <row r="12" spans="1:11" ht="15" customHeight="1">
      <c r="A12" s="22" t="s">
        <v>34</v>
      </c>
      <c r="B12" s="10" t="s">
        <v>13</v>
      </c>
      <c r="C12" s="11" t="s">
        <v>14</v>
      </c>
      <c r="D12" s="11" t="s">
        <v>35</v>
      </c>
      <c r="E12" s="12">
        <v>0.65</v>
      </c>
      <c r="F12" s="13" t="s">
        <v>36</v>
      </c>
      <c r="G12" s="14">
        <f t="shared" si="0"/>
        <v>4.9145000000000003</v>
      </c>
      <c r="H12" s="13" t="s">
        <v>37</v>
      </c>
      <c r="I12" s="10">
        <v>72989619025</v>
      </c>
      <c r="J12" s="15">
        <f t="shared" si="1"/>
        <v>1.9955000000000001</v>
      </c>
      <c r="K12" s="10">
        <v>307</v>
      </c>
    </row>
    <row r="13" spans="1:11" ht="15" customHeight="1">
      <c r="A13" s="42" t="s">
        <v>38</v>
      </c>
      <c r="B13" s="16" t="s">
        <v>13</v>
      </c>
      <c r="C13" s="17" t="s">
        <v>14</v>
      </c>
      <c r="D13" s="17" t="s">
        <v>39</v>
      </c>
      <c r="E13" s="18">
        <v>0.92</v>
      </c>
      <c r="F13" s="19" t="s">
        <v>40</v>
      </c>
      <c r="G13" s="20">
        <f t="shared" si="0"/>
        <v>5.0260000000000007</v>
      </c>
      <c r="H13" s="19" t="s">
        <v>41</v>
      </c>
      <c r="I13" s="16">
        <v>72989619026</v>
      </c>
      <c r="J13" s="21">
        <f t="shared" si="1"/>
        <v>1.9964000000000002</v>
      </c>
      <c r="K13" s="16">
        <v>217</v>
      </c>
    </row>
    <row r="14" spans="1:11" ht="15" customHeight="1">
      <c r="A14" s="22" t="s">
        <v>42</v>
      </c>
      <c r="B14" s="10" t="s">
        <v>13</v>
      </c>
      <c r="C14" s="11" t="s">
        <v>43</v>
      </c>
      <c r="D14" s="11" t="s">
        <v>15</v>
      </c>
      <c r="E14" s="12">
        <v>0.34</v>
      </c>
      <c r="F14" s="13" t="s">
        <v>44</v>
      </c>
      <c r="G14" s="14">
        <f t="shared" si="0"/>
        <v>4.9474</v>
      </c>
      <c r="H14" s="13" t="s">
        <v>45</v>
      </c>
      <c r="I14" s="10">
        <v>72989619027</v>
      </c>
      <c r="J14" s="15">
        <f t="shared" si="1"/>
        <v>1.9992000000000001</v>
      </c>
      <c r="K14" s="10">
        <v>588</v>
      </c>
    </row>
    <row r="15" spans="1:11" ht="15" customHeight="1">
      <c r="A15" s="22" t="s">
        <v>46</v>
      </c>
      <c r="B15" s="10" t="s">
        <v>13</v>
      </c>
      <c r="C15" s="11" t="s">
        <v>43</v>
      </c>
      <c r="D15" s="11" t="s">
        <v>19</v>
      </c>
      <c r="E15" s="12">
        <v>0.45</v>
      </c>
      <c r="F15" s="13" t="s">
        <v>47</v>
      </c>
      <c r="G15" s="14">
        <f t="shared" si="0"/>
        <v>4.8885000000000005</v>
      </c>
      <c r="H15" s="13" t="s">
        <v>48</v>
      </c>
      <c r="I15" s="10">
        <v>72989619028</v>
      </c>
      <c r="J15" s="15">
        <f t="shared" si="1"/>
        <v>1.9980000000000002</v>
      </c>
      <c r="K15" s="10">
        <v>444</v>
      </c>
    </row>
    <row r="16" spans="1:11" ht="15" customHeight="1">
      <c r="A16" s="22" t="s">
        <v>49</v>
      </c>
      <c r="B16" s="10" t="s">
        <v>13</v>
      </c>
      <c r="C16" s="11" t="s">
        <v>43</v>
      </c>
      <c r="D16" s="11" t="s">
        <v>23</v>
      </c>
      <c r="E16" s="12">
        <v>0.56999999999999995</v>
      </c>
      <c r="F16" s="13" t="s">
        <v>50</v>
      </c>
      <c r="G16" s="14">
        <f t="shared" si="0"/>
        <v>4.8810000000000002</v>
      </c>
      <c r="H16" s="13" t="s">
        <v>51</v>
      </c>
      <c r="I16" s="10">
        <v>72989619029</v>
      </c>
      <c r="J16" s="15">
        <f t="shared" si="1"/>
        <v>1.9949999999999997</v>
      </c>
      <c r="K16" s="10">
        <v>350</v>
      </c>
    </row>
    <row r="17" spans="1:11" ht="15" customHeight="1">
      <c r="A17" s="22" t="s">
        <v>52</v>
      </c>
      <c r="B17" s="10" t="s">
        <v>13</v>
      </c>
      <c r="C17" s="11" t="s">
        <v>43</v>
      </c>
      <c r="D17" s="11" t="s">
        <v>27</v>
      </c>
      <c r="E17" s="12">
        <v>0.68</v>
      </c>
      <c r="F17" s="13" t="s">
        <v>53</v>
      </c>
      <c r="G17" s="14">
        <f t="shared" si="0"/>
        <v>4.9236000000000004</v>
      </c>
      <c r="H17" s="13" t="s">
        <v>54</v>
      </c>
      <c r="I17" s="10">
        <v>72989619030</v>
      </c>
      <c r="J17" s="15">
        <f t="shared" si="1"/>
        <v>1.9992000000000001</v>
      </c>
      <c r="K17" s="10">
        <v>294</v>
      </c>
    </row>
    <row r="18" spans="1:11" ht="15" customHeight="1">
      <c r="A18" s="22" t="s">
        <v>55</v>
      </c>
      <c r="B18" s="10" t="s">
        <v>13</v>
      </c>
      <c r="C18" s="11" t="s">
        <v>43</v>
      </c>
      <c r="D18" s="11" t="s">
        <v>31</v>
      </c>
      <c r="E18" s="12">
        <v>0.78</v>
      </c>
      <c r="F18" s="13" t="s">
        <v>56</v>
      </c>
      <c r="G18" s="14">
        <f t="shared" si="0"/>
        <v>4.9080000000000004</v>
      </c>
      <c r="H18" s="13" t="s">
        <v>57</v>
      </c>
      <c r="I18" s="10">
        <v>72989619031</v>
      </c>
      <c r="J18" s="15">
        <f t="shared" si="1"/>
        <v>1.9968000000000001</v>
      </c>
      <c r="K18" s="10">
        <v>256</v>
      </c>
    </row>
    <row r="19" spans="1:11" ht="15" customHeight="1">
      <c r="A19" s="22" t="s">
        <v>58</v>
      </c>
      <c r="B19" s="10" t="s">
        <v>59</v>
      </c>
      <c r="C19" s="11" t="s">
        <v>43</v>
      </c>
      <c r="D19" s="11" t="s">
        <v>60</v>
      </c>
      <c r="E19" s="12">
        <v>0.9</v>
      </c>
      <c r="F19" s="13" t="s">
        <v>61</v>
      </c>
      <c r="G19" s="14">
        <f t="shared" si="0"/>
        <v>4.9110000000000005</v>
      </c>
      <c r="H19" s="13" t="s">
        <v>62</v>
      </c>
      <c r="I19" s="10">
        <v>72989619032</v>
      </c>
      <c r="J19" s="15">
        <f t="shared" si="1"/>
        <v>1.9980000000000002</v>
      </c>
      <c r="K19" s="10">
        <v>222</v>
      </c>
    </row>
    <row r="20" spans="1:11" ht="15" customHeight="1">
      <c r="A20" s="22" t="s">
        <v>63</v>
      </c>
      <c r="B20" s="10" t="s">
        <v>13</v>
      </c>
      <c r="C20" s="11" t="s">
        <v>43</v>
      </c>
      <c r="D20" s="11" t="s">
        <v>35</v>
      </c>
      <c r="E20" s="12">
        <v>1.01</v>
      </c>
      <c r="F20" s="13" t="s">
        <v>64</v>
      </c>
      <c r="G20" s="14">
        <f t="shared" si="0"/>
        <v>5.0990000000000002</v>
      </c>
      <c r="H20" s="13" t="s">
        <v>65</v>
      </c>
      <c r="I20" s="10">
        <v>72989619033</v>
      </c>
      <c r="J20" s="15">
        <f t="shared" si="1"/>
        <v>1.9997999999999998</v>
      </c>
      <c r="K20" s="10">
        <v>198</v>
      </c>
    </row>
    <row r="21" spans="1:11" ht="15" customHeight="1">
      <c r="A21" s="22" t="s">
        <v>66</v>
      </c>
      <c r="B21" s="10" t="s">
        <v>13</v>
      </c>
      <c r="C21" s="11" t="s">
        <v>43</v>
      </c>
      <c r="D21" s="11" t="s">
        <v>67</v>
      </c>
      <c r="E21" s="12">
        <v>1.22</v>
      </c>
      <c r="F21" s="13" t="s">
        <v>68</v>
      </c>
      <c r="G21" s="14">
        <f t="shared" si="0"/>
        <v>5.0910000000000002</v>
      </c>
      <c r="H21" s="13" t="s">
        <v>69</v>
      </c>
      <c r="I21" s="10">
        <v>72989619034</v>
      </c>
      <c r="J21" s="15">
        <f t="shared" si="1"/>
        <v>1.9885999999999999</v>
      </c>
      <c r="K21" s="10">
        <v>163</v>
      </c>
    </row>
    <row r="22" spans="1:11" ht="15" customHeight="1">
      <c r="A22" s="42" t="s">
        <v>70</v>
      </c>
      <c r="B22" s="16" t="s">
        <v>13</v>
      </c>
      <c r="C22" s="17" t="s">
        <v>43</v>
      </c>
      <c r="D22" s="17" t="s">
        <v>39</v>
      </c>
      <c r="E22" s="18">
        <v>1.44</v>
      </c>
      <c r="F22" s="19" t="s">
        <v>71</v>
      </c>
      <c r="G22" s="20">
        <f t="shared" si="0"/>
        <v>4.9740000000000002</v>
      </c>
      <c r="H22" s="19" t="s">
        <v>72</v>
      </c>
      <c r="I22" s="16">
        <v>72989619035</v>
      </c>
      <c r="J22" s="21">
        <f t="shared" si="1"/>
        <v>2.0015999999999998</v>
      </c>
      <c r="K22" s="16">
        <v>139</v>
      </c>
    </row>
    <row r="23" spans="1:11" ht="15" customHeight="1">
      <c r="A23" s="22" t="s">
        <v>73</v>
      </c>
      <c r="B23" s="10" t="s">
        <v>13</v>
      </c>
      <c r="C23" s="11" t="s">
        <v>74</v>
      </c>
      <c r="D23" s="11" t="s">
        <v>15</v>
      </c>
      <c r="E23" s="12">
        <v>0.45</v>
      </c>
      <c r="F23" s="13" t="s">
        <v>75</v>
      </c>
      <c r="G23" s="14">
        <f t="shared" si="0"/>
        <v>4.9425000000000008</v>
      </c>
      <c r="H23" s="13" t="s">
        <v>76</v>
      </c>
      <c r="I23" s="10">
        <v>72989619036</v>
      </c>
      <c r="J23" s="15">
        <f t="shared" si="1"/>
        <v>1.9980000000000002</v>
      </c>
      <c r="K23" s="10">
        <v>444</v>
      </c>
    </row>
    <row r="24" spans="1:11" ht="15" customHeight="1">
      <c r="A24" s="22" t="s">
        <v>77</v>
      </c>
      <c r="B24" s="10" t="s">
        <v>13</v>
      </c>
      <c r="C24" s="11" t="s">
        <v>74</v>
      </c>
      <c r="D24" s="11" t="s">
        <v>19</v>
      </c>
      <c r="E24" s="12">
        <v>0.57999999999999996</v>
      </c>
      <c r="F24" s="13" t="s">
        <v>78</v>
      </c>
      <c r="G24" s="14">
        <f t="shared" si="0"/>
        <v>4.8654000000000002</v>
      </c>
      <c r="H24" s="13" t="s">
        <v>79</v>
      </c>
      <c r="I24" s="10">
        <v>72989619037</v>
      </c>
      <c r="J24" s="15">
        <f t="shared" si="1"/>
        <v>1.9951999999999999</v>
      </c>
      <c r="K24" s="10">
        <v>344</v>
      </c>
    </row>
    <row r="25" spans="1:11" ht="15" customHeight="1">
      <c r="A25" s="22" t="s">
        <v>80</v>
      </c>
      <c r="B25" s="10" t="s">
        <v>13</v>
      </c>
      <c r="C25" s="11" t="s">
        <v>74</v>
      </c>
      <c r="D25" s="11" t="s">
        <v>23</v>
      </c>
      <c r="E25" s="12">
        <v>0.69</v>
      </c>
      <c r="F25" s="13" t="s">
        <v>81</v>
      </c>
      <c r="G25" s="14">
        <f t="shared" si="0"/>
        <v>4.8902999999999999</v>
      </c>
      <c r="H25" s="13" t="s">
        <v>82</v>
      </c>
      <c r="I25" s="10">
        <v>72989619038</v>
      </c>
      <c r="J25" s="15">
        <f t="shared" si="1"/>
        <v>1.9941</v>
      </c>
      <c r="K25" s="10">
        <v>289</v>
      </c>
    </row>
    <row r="26" spans="1:11" ht="15" customHeight="1">
      <c r="A26" s="22" t="s">
        <v>83</v>
      </c>
      <c r="B26" s="10" t="s">
        <v>13</v>
      </c>
      <c r="C26" s="11" t="s">
        <v>74</v>
      </c>
      <c r="D26" s="11" t="s">
        <v>27</v>
      </c>
      <c r="E26" s="12">
        <v>0.85</v>
      </c>
      <c r="F26" s="13" t="s">
        <v>84</v>
      </c>
      <c r="G26" s="14">
        <f t="shared" si="0"/>
        <v>4.9270000000000005</v>
      </c>
      <c r="H26" s="13" t="s">
        <v>85</v>
      </c>
      <c r="I26" s="10">
        <v>72989619039</v>
      </c>
      <c r="J26" s="15">
        <f t="shared" si="1"/>
        <v>1.9975000000000001</v>
      </c>
      <c r="K26" s="10">
        <v>235</v>
      </c>
    </row>
    <row r="27" spans="1:11" ht="15" customHeight="1">
      <c r="A27" s="22" t="s">
        <v>86</v>
      </c>
      <c r="B27" s="10" t="s">
        <v>13</v>
      </c>
      <c r="C27" s="11" t="s">
        <v>74</v>
      </c>
      <c r="D27" s="11" t="s">
        <v>31</v>
      </c>
      <c r="E27" s="12">
        <v>0.98</v>
      </c>
      <c r="F27" s="13" t="s">
        <v>87</v>
      </c>
      <c r="G27" s="14">
        <f t="shared" si="0"/>
        <v>4.9030000000000005</v>
      </c>
      <c r="H27" s="13" t="s">
        <v>88</v>
      </c>
      <c r="I27" s="10">
        <v>72989619040</v>
      </c>
      <c r="J27" s="15">
        <f t="shared" si="1"/>
        <v>1.9991999999999999</v>
      </c>
      <c r="K27" s="10">
        <v>204</v>
      </c>
    </row>
    <row r="28" spans="1:11" ht="15" customHeight="1">
      <c r="A28" s="22" t="s">
        <v>89</v>
      </c>
      <c r="B28" s="10" t="s">
        <v>59</v>
      </c>
      <c r="C28" s="11" t="s">
        <v>74</v>
      </c>
      <c r="D28" s="11" t="s">
        <v>60</v>
      </c>
      <c r="E28" s="12">
        <v>1.0900000000000001</v>
      </c>
      <c r="F28" s="13" t="s">
        <v>90</v>
      </c>
      <c r="G28" s="14">
        <f t="shared" si="0"/>
        <v>4.9024000000000001</v>
      </c>
      <c r="H28" s="13" t="s">
        <v>91</v>
      </c>
      <c r="I28" s="10">
        <v>72989619041</v>
      </c>
      <c r="J28" s="15">
        <f t="shared" si="1"/>
        <v>1.9947000000000004</v>
      </c>
      <c r="K28" s="10">
        <v>183</v>
      </c>
    </row>
    <row r="29" spans="1:11" ht="15" customHeight="1">
      <c r="A29" s="22" t="s">
        <v>92</v>
      </c>
      <c r="B29" s="10" t="s">
        <v>13</v>
      </c>
      <c r="C29" s="11" t="s">
        <v>74</v>
      </c>
      <c r="D29" s="11" t="s">
        <v>35</v>
      </c>
      <c r="E29" s="12">
        <v>1.28</v>
      </c>
      <c r="F29" s="13" t="s">
        <v>93</v>
      </c>
      <c r="G29" s="14">
        <f t="shared" si="0"/>
        <v>4.886000000000001</v>
      </c>
      <c r="H29" s="13" t="s">
        <v>94</v>
      </c>
      <c r="I29" s="10">
        <v>72989619042</v>
      </c>
      <c r="J29" s="15">
        <f t="shared" si="1"/>
        <v>1.984</v>
      </c>
      <c r="K29" s="10">
        <v>155</v>
      </c>
    </row>
    <row r="30" spans="1:11" ht="15" customHeight="1">
      <c r="A30" s="22" t="s">
        <v>95</v>
      </c>
      <c r="B30" s="10" t="s">
        <v>13</v>
      </c>
      <c r="C30" s="11" t="s">
        <v>74</v>
      </c>
      <c r="D30" s="11" t="s">
        <v>67</v>
      </c>
      <c r="E30" s="12">
        <v>1.52</v>
      </c>
      <c r="F30" s="13" t="s">
        <v>96</v>
      </c>
      <c r="G30" s="14">
        <f t="shared" si="0"/>
        <v>4.8924000000000003</v>
      </c>
      <c r="H30" s="13" t="s">
        <v>97</v>
      </c>
      <c r="I30" s="10">
        <v>72989619043</v>
      </c>
      <c r="J30" s="15">
        <f t="shared" si="1"/>
        <v>1.976</v>
      </c>
      <c r="K30" s="10">
        <v>130</v>
      </c>
    </row>
    <row r="31" spans="1:11" ht="15" customHeight="1">
      <c r="A31" s="22" t="s">
        <v>98</v>
      </c>
      <c r="B31" s="10" t="s">
        <v>13</v>
      </c>
      <c r="C31" s="11" t="s">
        <v>74</v>
      </c>
      <c r="D31" s="11" t="s">
        <v>39</v>
      </c>
      <c r="E31" s="12">
        <v>1.81</v>
      </c>
      <c r="F31" s="13" t="s">
        <v>99</v>
      </c>
      <c r="G31" s="14">
        <f t="shared" si="0"/>
        <v>4.8922000000000008</v>
      </c>
      <c r="H31" s="13" t="s">
        <v>100</v>
      </c>
      <c r="I31" s="10">
        <v>72989619044</v>
      </c>
      <c r="J31" s="15">
        <f t="shared" si="1"/>
        <v>1.9909999999999999</v>
      </c>
      <c r="K31" s="10">
        <v>110</v>
      </c>
    </row>
    <row r="32" spans="1:11" ht="15" customHeight="1">
      <c r="A32" s="22" t="s">
        <v>101</v>
      </c>
      <c r="B32" s="10" t="s">
        <v>13</v>
      </c>
      <c r="C32" s="11" t="s">
        <v>74</v>
      </c>
      <c r="D32" s="11" t="s">
        <v>102</v>
      </c>
      <c r="E32" s="12">
        <v>2.13</v>
      </c>
      <c r="F32" s="13" t="s">
        <v>103</v>
      </c>
      <c r="G32" s="14">
        <f t="shared" si="0"/>
        <v>4.8998999999999997</v>
      </c>
      <c r="H32" s="13" t="s">
        <v>104</v>
      </c>
      <c r="I32" s="10"/>
      <c r="J32" s="15"/>
      <c r="K32" s="10"/>
    </row>
    <row r="33" spans="1:11" ht="15" customHeight="1">
      <c r="A33" s="42" t="s">
        <v>105</v>
      </c>
      <c r="B33" s="16" t="s">
        <v>13</v>
      </c>
      <c r="C33" s="17" t="s">
        <v>74</v>
      </c>
      <c r="D33" s="17" t="s">
        <v>106</v>
      </c>
      <c r="E33" s="18">
        <v>2.4500000000000002</v>
      </c>
      <c r="F33" s="19" t="s">
        <v>107</v>
      </c>
      <c r="G33" s="20">
        <f t="shared" si="0"/>
        <v>4.9030000000000005</v>
      </c>
      <c r="H33" s="19" t="s">
        <v>108</v>
      </c>
      <c r="I33" s="16"/>
      <c r="J33" s="21"/>
      <c r="K33" s="16"/>
    </row>
    <row r="34" spans="1:11" ht="15" customHeight="1">
      <c r="A34" s="29" t="s">
        <v>109</v>
      </c>
      <c r="B34" s="4" t="s">
        <v>13</v>
      </c>
      <c r="C34" s="5" t="s">
        <v>110</v>
      </c>
      <c r="D34" s="5" t="s">
        <v>15</v>
      </c>
      <c r="E34" s="6">
        <v>0.45</v>
      </c>
      <c r="F34" s="7" t="s">
        <v>111</v>
      </c>
      <c r="G34" s="8">
        <f t="shared" si="0"/>
        <v>4.9425000000000008</v>
      </c>
      <c r="H34" s="7" t="s">
        <v>76</v>
      </c>
      <c r="I34" s="4">
        <v>72989619047</v>
      </c>
      <c r="J34" s="9">
        <f t="shared" si="1"/>
        <v>2.0024999999999999</v>
      </c>
      <c r="K34" s="4">
        <v>445</v>
      </c>
    </row>
    <row r="35" spans="1:11" ht="15" customHeight="1">
      <c r="A35" s="22" t="s">
        <v>112</v>
      </c>
      <c r="B35" s="10" t="s">
        <v>59</v>
      </c>
      <c r="C35" s="11" t="s">
        <v>110</v>
      </c>
      <c r="D35" s="11" t="s">
        <v>113</v>
      </c>
      <c r="E35" s="12">
        <v>0.55000000000000004</v>
      </c>
      <c r="F35" s="13" t="s">
        <v>114</v>
      </c>
      <c r="G35" s="14">
        <f t="shared" si="0"/>
        <v>5.1495000000000006</v>
      </c>
      <c r="H35" s="13" t="s">
        <v>115</v>
      </c>
      <c r="I35" s="10">
        <v>72989619077</v>
      </c>
      <c r="J35" s="15">
        <f t="shared" si="1"/>
        <v>1.9965000000000002</v>
      </c>
      <c r="K35" s="10">
        <v>363</v>
      </c>
    </row>
    <row r="36" spans="1:11" ht="15" customHeight="1">
      <c r="A36" s="22" t="s">
        <v>116</v>
      </c>
      <c r="B36" s="10" t="s">
        <v>13</v>
      </c>
      <c r="C36" s="11" t="s">
        <v>110</v>
      </c>
      <c r="D36" s="11" t="s">
        <v>19</v>
      </c>
      <c r="E36" s="12">
        <v>0.57999999999999996</v>
      </c>
      <c r="F36" s="13" t="s">
        <v>117</v>
      </c>
      <c r="G36" s="14">
        <f t="shared" si="0"/>
        <v>4.8654000000000002</v>
      </c>
      <c r="H36" s="13" t="s">
        <v>79</v>
      </c>
      <c r="I36" s="10">
        <v>72989619048</v>
      </c>
      <c r="J36" s="15">
        <f t="shared" si="1"/>
        <v>2.0009999999999999</v>
      </c>
      <c r="K36" s="10">
        <v>345</v>
      </c>
    </row>
    <row r="37" spans="1:11" ht="15" customHeight="1">
      <c r="A37" s="22" t="s">
        <v>118</v>
      </c>
      <c r="B37" s="10" t="s">
        <v>13</v>
      </c>
      <c r="C37" s="11" t="s">
        <v>110</v>
      </c>
      <c r="D37" s="11" t="s">
        <v>23</v>
      </c>
      <c r="E37" s="12">
        <v>0.69</v>
      </c>
      <c r="F37" s="13" t="s">
        <v>119</v>
      </c>
      <c r="G37" s="14">
        <f t="shared" si="0"/>
        <v>4.8902999999999999</v>
      </c>
      <c r="H37" s="13" t="s">
        <v>82</v>
      </c>
      <c r="I37" s="10">
        <v>72989619049</v>
      </c>
      <c r="J37" s="15">
        <f t="shared" si="1"/>
        <v>2.0009999999999999</v>
      </c>
      <c r="K37" s="10">
        <v>290</v>
      </c>
    </row>
    <row r="38" spans="1:11" ht="15" customHeight="1">
      <c r="A38" s="22" t="s">
        <v>120</v>
      </c>
      <c r="B38" s="10" t="s">
        <v>13</v>
      </c>
      <c r="C38" s="11" t="s">
        <v>110</v>
      </c>
      <c r="D38" s="11" t="s">
        <v>27</v>
      </c>
      <c r="E38" s="12">
        <v>0.85</v>
      </c>
      <c r="F38" s="13" t="s">
        <v>121</v>
      </c>
      <c r="G38" s="14">
        <f t="shared" si="0"/>
        <v>4.9270000000000005</v>
      </c>
      <c r="H38" s="13" t="s">
        <v>85</v>
      </c>
      <c r="I38" s="10">
        <v>72989619050</v>
      </c>
      <c r="J38" s="15">
        <f t="shared" si="1"/>
        <v>1.9975000000000001</v>
      </c>
      <c r="K38" s="10">
        <v>235</v>
      </c>
    </row>
    <row r="39" spans="1:11" ht="15" customHeight="1">
      <c r="A39" s="22" t="s">
        <v>122</v>
      </c>
      <c r="B39" s="10" t="s">
        <v>13</v>
      </c>
      <c r="C39" s="11" t="s">
        <v>110</v>
      </c>
      <c r="D39" s="11" t="s">
        <v>31</v>
      </c>
      <c r="E39" s="12">
        <v>0.98</v>
      </c>
      <c r="F39" s="13" t="s">
        <v>123</v>
      </c>
      <c r="G39" s="14">
        <f t="shared" si="0"/>
        <v>4.9030000000000005</v>
      </c>
      <c r="H39" s="13" t="s">
        <v>88</v>
      </c>
      <c r="I39" s="10">
        <v>72989619051</v>
      </c>
      <c r="J39" s="15">
        <f t="shared" si="1"/>
        <v>2.0089999999999999</v>
      </c>
      <c r="K39" s="10">
        <v>205</v>
      </c>
    </row>
    <row r="40" spans="1:11" ht="15" customHeight="1">
      <c r="A40" s="22" t="s">
        <v>124</v>
      </c>
      <c r="B40" s="10" t="s">
        <v>13</v>
      </c>
      <c r="C40" s="11" t="s">
        <v>110</v>
      </c>
      <c r="D40" s="11" t="s">
        <v>35</v>
      </c>
      <c r="E40" s="12">
        <v>1.28</v>
      </c>
      <c r="F40" s="13" t="s">
        <v>125</v>
      </c>
      <c r="G40" s="14">
        <f t="shared" si="0"/>
        <v>4.886000000000001</v>
      </c>
      <c r="H40" s="13" t="s">
        <v>94</v>
      </c>
      <c r="I40" s="10">
        <v>72989619052</v>
      </c>
      <c r="J40" s="15">
        <f t="shared" si="1"/>
        <v>1.984</v>
      </c>
      <c r="K40" s="10">
        <v>155</v>
      </c>
    </row>
    <row r="41" spans="1:11" ht="15" customHeight="1">
      <c r="A41" s="22" t="s">
        <v>126</v>
      </c>
      <c r="B41" s="10" t="s">
        <v>127</v>
      </c>
      <c r="C41" s="11" t="s">
        <v>110</v>
      </c>
      <c r="D41" s="11" t="s">
        <v>67</v>
      </c>
      <c r="E41" s="12">
        <v>1.78</v>
      </c>
      <c r="F41" s="13" t="s">
        <v>128</v>
      </c>
      <c r="G41" s="14">
        <f>H41*E41/100+0.15</f>
        <v>5.0449999999999999</v>
      </c>
      <c r="H41" s="13" t="s">
        <v>129</v>
      </c>
      <c r="I41" s="10">
        <v>72989619075</v>
      </c>
      <c r="J41" s="15">
        <f>K41*E41/100</f>
        <v>1.9580000000000002</v>
      </c>
      <c r="K41" s="10">
        <v>110</v>
      </c>
    </row>
    <row r="42" spans="1:11" ht="15" customHeight="1">
      <c r="A42" s="42" t="s">
        <v>130</v>
      </c>
      <c r="B42" s="16" t="s">
        <v>127</v>
      </c>
      <c r="C42" s="17" t="s">
        <v>110</v>
      </c>
      <c r="D42" s="17" t="s">
        <v>39</v>
      </c>
      <c r="E42" s="18">
        <v>2.09</v>
      </c>
      <c r="F42" s="19" t="s">
        <v>131</v>
      </c>
      <c r="G42" s="20">
        <f>H42*E42/100+0.15</f>
        <v>5.0615000000000006</v>
      </c>
      <c r="H42" s="19" t="s">
        <v>132</v>
      </c>
      <c r="I42" s="16">
        <v>72989619076</v>
      </c>
      <c r="J42" s="21">
        <f>K42*E42/100</f>
        <v>1.9854999999999998</v>
      </c>
      <c r="K42" s="16">
        <v>95</v>
      </c>
    </row>
    <row r="43" spans="1:11" ht="15" customHeight="1">
      <c r="A43" s="23" t="s">
        <v>133</v>
      </c>
      <c r="B43" s="23" t="s">
        <v>127</v>
      </c>
      <c r="C43" s="24" t="s">
        <v>134</v>
      </c>
      <c r="D43" s="24" t="s">
        <v>15</v>
      </c>
      <c r="E43" s="25">
        <v>0.69</v>
      </c>
      <c r="F43" s="26" t="s">
        <v>135</v>
      </c>
      <c r="G43" s="27">
        <f t="shared" si="0"/>
        <v>4.9799999999999995</v>
      </c>
      <c r="H43" s="26" t="s">
        <v>136</v>
      </c>
      <c r="I43" s="23">
        <v>72989619409</v>
      </c>
      <c r="J43" s="28">
        <f t="shared" si="1"/>
        <v>2.0009999999999999</v>
      </c>
      <c r="K43" s="29">
        <v>290</v>
      </c>
    </row>
    <row r="44" spans="1:11" ht="15" customHeight="1">
      <c r="A44" s="30" t="s">
        <v>137</v>
      </c>
      <c r="B44" s="30" t="s">
        <v>127</v>
      </c>
      <c r="C44" s="31" t="s">
        <v>134</v>
      </c>
      <c r="D44" s="31" t="s">
        <v>19</v>
      </c>
      <c r="E44" s="32">
        <v>0.9</v>
      </c>
      <c r="F44" s="33" t="s">
        <v>138</v>
      </c>
      <c r="G44" s="34">
        <f>H44*E44/100+0.15</f>
        <v>5.0100000000000007</v>
      </c>
      <c r="H44" s="33" t="s">
        <v>139</v>
      </c>
      <c r="I44" s="30">
        <v>72989619410</v>
      </c>
      <c r="J44" s="35">
        <f>K44*E44/100</f>
        <v>1.98</v>
      </c>
      <c r="K44" s="22">
        <v>220</v>
      </c>
    </row>
    <row r="45" spans="1:11" ht="15" customHeight="1">
      <c r="A45" s="36" t="s">
        <v>140</v>
      </c>
      <c r="B45" s="36" t="s">
        <v>127</v>
      </c>
      <c r="C45" s="37" t="s">
        <v>134</v>
      </c>
      <c r="D45" s="37" t="s">
        <v>23</v>
      </c>
      <c r="E45" s="38">
        <v>1.1000000000000001</v>
      </c>
      <c r="F45" s="39" t="s">
        <v>141</v>
      </c>
      <c r="G45" s="40">
        <f t="shared" si="0"/>
        <v>4.9900000000000011</v>
      </c>
      <c r="H45" s="39" t="s">
        <v>142</v>
      </c>
      <c r="I45" s="36">
        <v>72989619411</v>
      </c>
      <c r="J45" s="41">
        <f t="shared" si="1"/>
        <v>1.9800000000000002</v>
      </c>
      <c r="K45" s="42">
        <v>180</v>
      </c>
    </row>
    <row r="46" spans="1:11" ht="15" customHeight="1">
      <c r="A46" s="22" t="s">
        <v>143</v>
      </c>
      <c r="B46" s="10" t="s">
        <v>13</v>
      </c>
      <c r="C46" s="11" t="s">
        <v>144</v>
      </c>
      <c r="D46" s="11" t="s">
        <v>15</v>
      </c>
      <c r="E46" s="12">
        <v>0.89</v>
      </c>
      <c r="F46" s="13" t="s">
        <v>145</v>
      </c>
      <c r="G46" s="14">
        <f t="shared" si="0"/>
        <v>4.8937000000000008</v>
      </c>
      <c r="H46" s="13" t="s">
        <v>146</v>
      </c>
      <c r="I46" s="10">
        <v>72989619053</v>
      </c>
      <c r="J46" s="15">
        <f t="shared" si="1"/>
        <v>2.0024999999999999</v>
      </c>
      <c r="K46" s="10">
        <v>225</v>
      </c>
    </row>
    <row r="47" spans="1:11" ht="15" customHeight="1">
      <c r="A47" s="22" t="s">
        <v>147</v>
      </c>
      <c r="B47" s="10" t="s">
        <v>13</v>
      </c>
      <c r="C47" s="11" t="s">
        <v>144</v>
      </c>
      <c r="D47" s="11" t="s">
        <v>19</v>
      </c>
      <c r="E47" s="12">
        <v>1.22</v>
      </c>
      <c r="F47" s="13" t="s">
        <v>148</v>
      </c>
      <c r="G47" s="14">
        <f t="shared" si="0"/>
        <v>4.8958000000000004</v>
      </c>
      <c r="H47" s="13" t="s">
        <v>149</v>
      </c>
      <c r="I47" s="10">
        <v>72989619054</v>
      </c>
      <c r="J47" s="15">
        <f t="shared" si="1"/>
        <v>1.9885999999999999</v>
      </c>
      <c r="K47" s="10">
        <v>163</v>
      </c>
    </row>
    <row r="48" spans="1:11" ht="15" customHeight="1">
      <c r="A48" s="22" t="s">
        <v>150</v>
      </c>
      <c r="B48" s="10" t="s">
        <v>13</v>
      </c>
      <c r="C48" s="11" t="s">
        <v>144</v>
      </c>
      <c r="D48" s="11" t="s">
        <v>23</v>
      </c>
      <c r="E48" s="12">
        <v>1.38</v>
      </c>
      <c r="F48" s="13" t="s">
        <v>151</v>
      </c>
      <c r="G48" s="14">
        <f t="shared" si="0"/>
        <v>4.8971999999999998</v>
      </c>
      <c r="H48" s="13" t="s">
        <v>152</v>
      </c>
      <c r="I48" s="10">
        <v>72989619055</v>
      </c>
      <c r="J48" s="15">
        <f t="shared" si="1"/>
        <v>2.0009999999999999</v>
      </c>
      <c r="K48" s="10">
        <v>145</v>
      </c>
    </row>
    <row r="49" spans="1:11" ht="15" customHeight="1">
      <c r="A49" s="22" t="s">
        <v>153</v>
      </c>
      <c r="B49" s="10" t="s">
        <v>13</v>
      </c>
      <c r="C49" s="11" t="s">
        <v>144</v>
      </c>
      <c r="D49" s="11" t="s">
        <v>27</v>
      </c>
      <c r="E49" s="12">
        <v>1.59</v>
      </c>
      <c r="F49" s="13" t="s">
        <v>154</v>
      </c>
      <c r="G49" s="14">
        <f t="shared" si="0"/>
        <v>4.8882000000000012</v>
      </c>
      <c r="H49" s="13" t="s">
        <v>155</v>
      </c>
      <c r="I49" s="10">
        <v>72989619056</v>
      </c>
      <c r="J49" s="15">
        <f t="shared" si="1"/>
        <v>1.9875</v>
      </c>
      <c r="K49" s="10">
        <v>125</v>
      </c>
    </row>
    <row r="50" spans="1:11" ht="15" customHeight="1">
      <c r="A50" s="22" t="s">
        <v>156</v>
      </c>
      <c r="B50" s="10" t="s">
        <v>13</v>
      </c>
      <c r="C50" s="11" t="s">
        <v>144</v>
      </c>
      <c r="D50" s="11" t="s">
        <v>31</v>
      </c>
      <c r="E50" s="12">
        <v>1.9</v>
      </c>
      <c r="F50" s="13" t="s">
        <v>157</v>
      </c>
      <c r="G50" s="14">
        <f t="shared" si="0"/>
        <v>4.9000000000000004</v>
      </c>
      <c r="H50" s="13" t="s">
        <v>158</v>
      </c>
      <c r="I50" s="10">
        <v>72989619057</v>
      </c>
      <c r="J50" s="15">
        <f t="shared" si="1"/>
        <v>1.9950000000000001</v>
      </c>
      <c r="K50" s="10">
        <v>105</v>
      </c>
    </row>
    <row r="51" spans="1:11" ht="15" customHeight="1">
      <c r="A51" s="22" t="s">
        <v>159</v>
      </c>
      <c r="B51" s="10" t="s">
        <v>13</v>
      </c>
      <c r="C51" s="11" t="s">
        <v>144</v>
      </c>
      <c r="D51" s="11" t="s">
        <v>60</v>
      </c>
      <c r="E51" s="12">
        <v>2</v>
      </c>
      <c r="F51" s="13" t="s">
        <v>160</v>
      </c>
      <c r="G51" s="14">
        <f t="shared" si="0"/>
        <v>4.8900000000000006</v>
      </c>
      <c r="H51" s="13" t="s">
        <v>161</v>
      </c>
      <c r="I51" s="10">
        <v>72989619058</v>
      </c>
      <c r="J51" s="15">
        <f t="shared" si="1"/>
        <v>2</v>
      </c>
      <c r="K51" s="10">
        <v>100</v>
      </c>
    </row>
    <row r="52" spans="1:11" ht="15" customHeight="1">
      <c r="A52" s="22" t="s">
        <v>162</v>
      </c>
      <c r="B52" s="10" t="s">
        <v>13</v>
      </c>
      <c r="C52" s="11" t="s">
        <v>144</v>
      </c>
      <c r="D52" s="11" t="s">
        <v>35</v>
      </c>
      <c r="E52" s="12">
        <v>2.34</v>
      </c>
      <c r="F52" s="13" t="s">
        <v>163</v>
      </c>
      <c r="G52" s="14">
        <f t="shared" si="0"/>
        <v>4.9001999999999999</v>
      </c>
      <c r="H52" s="13" t="s">
        <v>164</v>
      </c>
      <c r="I52" s="10">
        <v>72989619059</v>
      </c>
      <c r="J52" s="15">
        <f t="shared" si="1"/>
        <v>1.9889999999999999</v>
      </c>
      <c r="K52" s="10">
        <v>85</v>
      </c>
    </row>
    <row r="53" spans="1:11" ht="15" customHeight="1">
      <c r="A53" s="22" t="s">
        <v>165</v>
      </c>
      <c r="B53" s="10" t="s">
        <v>13</v>
      </c>
      <c r="C53" s="11" t="s">
        <v>144</v>
      </c>
      <c r="D53" s="11" t="s">
        <v>67</v>
      </c>
      <c r="E53" s="12">
        <v>2.76</v>
      </c>
      <c r="F53" s="13" t="s">
        <v>166</v>
      </c>
      <c r="G53" s="14">
        <f t="shared" si="0"/>
        <v>4.8971999999999998</v>
      </c>
      <c r="H53" s="13" t="s">
        <v>167</v>
      </c>
      <c r="I53" s="10">
        <v>72989619060</v>
      </c>
      <c r="J53" s="15">
        <f t="shared" si="1"/>
        <v>1.9871999999999996</v>
      </c>
      <c r="K53" s="10">
        <v>72</v>
      </c>
    </row>
    <row r="54" spans="1:11" ht="15" customHeight="1">
      <c r="A54" s="22" t="s">
        <v>168</v>
      </c>
      <c r="B54" s="10" t="s">
        <v>13</v>
      </c>
      <c r="C54" s="11" t="s">
        <v>144</v>
      </c>
      <c r="D54" s="11" t="s">
        <v>39</v>
      </c>
      <c r="E54" s="12">
        <v>3.25</v>
      </c>
      <c r="F54" s="13" t="s">
        <v>169</v>
      </c>
      <c r="G54" s="14">
        <f t="shared" si="0"/>
        <v>4.8950000000000005</v>
      </c>
      <c r="H54" s="13" t="s">
        <v>170</v>
      </c>
      <c r="I54" s="10">
        <v>72989619061</v>
      </c>
      <c r="J54" s="15">
        <f t="shared" si="1"/>
        <v>1.9824999999999999</v>
      </c>
      <c r="K54" s="10">
        <v>61</v>
      </c>
    </row>
    <row r="55" spans="1:11" ht="15" customHeight="1">
      <c r="A55" s="22" t="s">
        <v>171</v>
      </c>
      <c r="B55" s="10" t="s">
        <v>13</v>
      </c>
      <c r="C55" s="11" t="s">
        <v>144</v>
      </c>
      <c r="D55" s="11" t="s">
        <v>102</v>
      </c>
      <c r="E55" s="12">
        <v>4.03</v>
      </c>
      <c r="F55" s="13" t="s">
        <v>172</v>
      </c>
      <c r="G55" s="14">
        <f t="shared" si="0"/>
        <v>4.9054000000000002</v>
      </c>
      <c r="H55" s="13" t="s">
        <v>173</v>
      </c>
      <c r="I55" s="10"/>
      <c r="J55" s="15"/>
      <c r="K55" s="10"/>
    </row>
    <row r="56" spans="1:11" ht="15" customHeight="1">
      <c r="A56" s="22" t="s">
        <v>174</v>
      </c>
      <c r="B56" s="10" t="s">
        <v>13</v>
      </c>
      <c r="C56" s="11" t="s">
        <v>144</v>
      </c>
      <c r="D56" s="11" t="s">
        <v>106</v>
      </c>
      <c r="E56" s="12">
        <v>4.5199999999999996</v>
      </c>
      <c r="F56" s="13" t="s">
        <v>175</v>
      </c>
      <c r="G56" s="14">
        <f t="shared" si="0"/>
        <v>4.8959999999999999</v>
      </c>
      <c r="H56" s="13" t="s">
        <v>176</v>
      </c>
      <c r="I56" s="10"/>
      <c r="J56" s="15"/>
      <c r="K56" s="10"/>
    </row>
    <row r="57" spans="1:11" ht="15" customHeight="1">
      <c r="A57" s="22" t="s">
        <v>177</v>
      </c>
      <c r="B57" s="10" t="s">
        <v>13</v>
      </c>
      <c r="C57" s="11" t="s">
        <v>144</v>
      </c>
      <c r="D57" s="11" t="s">
        <v>178</v>
      </c>
      <c r="E57" s="12">
        <v>5.7</v>
      </c>
      <c r="F57" s="13" t="s">
        <v>179</v>
      </c>
      <c r="G57" s="14">
        <f t="shared" si="0"/>
        <v>5.1660000000000004</v>
      </c>
      <c r="H57" s="13" t="s">
        <v>180</v>
      </c>
      <c r="I57" s="10"/>
      <c r="J57" s="15"/>
      <c r="K57" s="10"/>
    </row>
    <row r="58" spans="1:11" ht="15" customHeight="1">
      <c r="A58" s="42" t="s">
        <v>177</v>
      </c>
      <c r="B58" s="16" t="s">
        <v>13</v>
      </c>
      <c r="C58" s="17" t="s">
        <v>144</v>
      </c>
      <c r="D58" s="17" t="s">
        <v>181</v>
      </c>
      <c r="E58" s="18">
        <v>6.65</v>
      </c>
      <c r="F58" s="19" t="s">
        <v>182</v>
      </c>
      <c r="G58" s="20">
        <f t="shared" si="0"/>
        <v>5.1375000000000002</v>
      </c>
      <c r="H58" s="19" t="s">
        <v>183</v>
      </c>
      <c r="I58" s="16"/>
      <c r="J58" s="21"/>
      <c r="K58" s="16"/>
    </row>
    <row r="59" spans="1:11" ht="15" customHeight="1">
      <c r="A59" s="22" t="s">
        <v>184</v>
      </c>
      <c r="B59" s="10" t="s">
        <v>59</v>
      </c>
      <c r="C59" s="11" t="s">
        <v>185</v>
      </c>
      <c r="D59" s="11" t="s">
        <v>15</v>
      </c>
      <c r="E59" s="12">
        <v>1.7</v>
      </c>
      <c r="F59" s="13" t="s">
        <v>186</v>
      </c>
      <c r="G59" s="14">
        <f t="shared" si="0"/>
        <v>4.91</v>
      </c>
      <c r="H59" s="13" t="s">
        <v>187</v>
      </c>
      <c r="I59" s="10">
        <v>72989619064</v>
      </c>
      <c r="J59" s="15">
        <f t="shared" si="1"/>
        <v>1.9550000000000001</v>
      </c>
      <c r="K59" s="10">
        <v>115</v>
      </c>
    </row>
    <row r="60" spans="1:11" ht="15" customHeight="1">
      <c r="A60" s="22" t="s">
        <v>188</v>
      </c>
      <c r="B60" s="10" t="s">
        <v>59</v>
      </c>
      <c r="C60" s="11" t="s">
        <v>185</v>
      </c>
      <c r="D60" s="11" t="s">
        <v>19</v>
      </c>
      <c r="E60" s="12">
        <v>1.98</v>
      </c>
      <c r="F60" s="13" t="s">
        <v>189</v>
      </c>
      <c r="G60" s="14">
        <f t="shared" si="0"/>
        <v>4.9020000000000001</v>
      </c>
      <c r="H60" s="13" t="s">
        <v>190</v>
      </c>
      <c r="I60" s="10">
        <v>72989619065</v>
      </c>
      <c r="J60" s="15">
        <f t="shared" si="1"/>
        <v>1.98</v>
      </c>
      <c r="K60" s="10">
        <v>100</v>
      </c>
    </row>
    <row r="61" spans="1:11" ht="15" customHeight="1">
      <c r="A61" s="22" t="s">
        <v>191</v>
      </c>
      <c r="B61" s="10" t="s">
        <v>59</v>
      </c>
      <c r="C61" s="11" t="s">
        <v>185</v>
      </c>
      <c r="D61" s="11" t="s">
        <v>23</v>
      </c>
      <c r="E61" s="12">
        <v>2.36</v>
      </c>
      <c r="F61" s="13" t="s">
        <v>192</v>
      </c>
      <c r="G61" s="14">
        <f t="shared" si="0"/>
        <v>4.8936000000000002</v>
      </c>
      <c r="H61" s="13" t="s">
        <v>193</v>
      </c>
      <c r="I61" s="10">
        <v>72989619066</v>
      </c>
      <c r="J61" s="15">
        <f t="shared" si="1"/>
        <v>2.0059999999999998</v>
      </c>
      <c r="K61" s="10">
        <v>85</v>
      </c>
    </row>
    <row r="62" spans="1:11" ht="15" customHeight="1">
      <c r="A62" s="22" t="s">
        <v>194</v>
      </c>
      <c r="B62" s="10" t="s">
        <v>59</v>
      </c>
      <c r="C62" s="11" t="s">
        <v>185</v>
      </c>
      <c r="D62" s="11" t="s">
        <v>27</v>
      </c>
      <c r="E62" s="12">
        <v>2.84</v>
      </c>
      <c r="F62" s="13" t="s">
        <v>195</v>
      </c>
      <c r="G62" s="14">
        <f t="shared" si="0"/>
        <v>4.8928000000000003</v>
      </c>
      <c r="H62" s="13" t="s">
        <v>196</v>
      </c>
      <c r="I62" s="10">
        <v>72989619067</v>
      </c>
      <c r="J62" s="15">
        <f t="shared" si="1"/>
        <v>1.9879999999999998</v>
      </c>
      <c r="K62" s="10">
        <v>70</v>
      </c>
    </row>
    <row r="63" spans="1:11" ht="15" customHeight="1">
      <c r="A63" s="22" t="s">
        <v>197</v>
      </c>
      <c r="B63" s="10" t="s">
        <v>59</v>
      </c>
      <c r="C63" s="11" t="s">
        <v>185</v>
      </c>
      <c r="D63" s="11" t="s">
        <v>31</v>
      </c>
      <c r="E63" s="12">
        <v>3.25</v>
      </c>
      <c r="F63" s="13" t="s">
        <v>198</v>
      </c>
      <c r="G63" s="14">
        <f t="shared" si="0"/>
        <v>4.8950000000000005</v>
      </c>
      <c r="H63" s="13" t="s">
        <v>170</v>
      </c>
      <c r="I63" s="10">
        <v>72989619068</v>
      </c>
      <c r="J63" s="15">
        <f t="shared" si="1"/>
        <v>1.9824999999999999</v>
      </c>
      <c r="K63" s="10">
        <v>61</v>
      </c>
    </row>
    <row r="64" spans="1:11" ht="15" customHeight="1">
      <c r="A64" s="22" t="s">
        <v>199</v>
      </c>
      <c r="B64" s="10" t="s">
        <v>59</v>
      </c>
      <c r="C64" s="11" t="s">
        <v>185</v>
      </c>
      <c r="D64" s="11" t="s">
        <v>60</v>
      </c>
      <c r="E64" s="12">
        <v>3.54</v>
      </c>
      <c r="F64" s="13" t="s">
        <v>200</v>
      </c>
      <c r="G64" s="14">
        <f t="shared" si="0"/>
        <v>4.8936000000000002</v>
      </c>
      <c r="H64" s="13" t="s">
        <v>201</v>
      </c>
      <c r="I64" s="10">
        <v>72989619069</v>
      </c>
      <c r="J64" s="15">
        <f t="shared" si="1"/>
        <v>1.9824000000000002</v>
      </c>
      <c r="K64" s="10">
        <v>56</v>
      </c>
    </row>
    <row r="65" spans="1:11" ht="15" customHeight="1">
      <c r="A65" s="22" t="s">
        <v>202</v>
      </c>
      <c r="B65" s="10" t="s">
        <v>59</v>
      </c>
      <c r="C65" s="11" t="s">
        <v>185</v>
      </c>
      <c r="D65" s="11" t="s">
        <v>35</v>
      </c>
      <c r="E65" s="12">
        <v>3.93</v>
      </c>
      <c r="F65" s="13" t="s">
        <v>203</v>
      </c>
      <c r="G65" s="14">
        <f t="shared" si="0"/>
        <v>4.9053000000000004</v>
      </c>
      <c r="H65" s="13" t="s">
        <v>204</v>
      </c>
      <c r="I65" s="10">
        <v>72989619070</v>
      </c>
      <c r="J65" s="15">
        <f t="shared" si="1"/>
        <v>2.0043000000000002</v>
      </c>
      <c r="K65" s="10">
        <v>51</v>
      </c>
    </row>
    <row r="66" spans="1:11" ht="15" customHeight="1">
      <c r="A66" s="22" t="s">
        <v>205</v>
      </c>
      <c r="B66" s="10" t="s">
        <v>59</v>
      </c>
      <c r="C66" s="11" t="s">
        <v>185</v>
      </c>
      <c r="D66" s="11" t="s">
        <v>67</v>
      </c>
      <c r="E66" s="12">
        <v>5</v>
      </c>
      <c r="F66" s="13" t="s">
        <v>206</v>
      </c>
      <c r="G66" s="14">
        <f t="shared" si="0"/>
        <v>4.9000000000000004</v>
      </c>
      <c r="H66" s="13" t="s">
        <v>207</v>
      </c>
      <c r="I66" s="10">
        <v>72989619071</v>
      </c>
      <c r="J66" s="15">
        <f t="shared" si="1"/>
        <v>2</v>
      </c>
      <c r="K66" s="10">
        <v>40</v>
      </c>
    </row>
    <row r="67" spans="1:11" ht="15" customHeight="1">
      <c r="A67" s="22" t="s">
        <v>208</v>
      </c>
      <c r="B67" s="10" t="s">
        <v>59</v>
      </c>
      <c r="C67" s="11" t="s">
        <v>185</v>
      </c>
      <c r="D67" s="11" t="s">
        <v>39</v>
      </c>
      <c r="E67" s="12">
        <v>5.59</v>
      </c>
      <c r="F67" s="13" t="s">
        <v>209</v>
      </c>
      <c r="G67" s="14">
        <f t="shared" si="0"/>
        <v>4.9015000000000004</v>
      </c>
      <c r="H67" s="13" t="s">
        <v>210</v>
      </c>
      <c r="I67" s="10">
        <v>72989619072</v>
      </c>
      <c r="J67" s="15">
        <f t="shared" si="1"/>
        <v>1.9565000000000001</v>
      </c>
      <c r="K67" s="10">
        <v>35</v>
      </c>
    </row>
    <row r="68" spans="1:11" ht="15" customHeight="1">
      <c r="A68" s="22" t="s">
        <v>211</v>
      </c>
      <c r="B68" s="10" t="s">
        <v>59</v>
      </c>
      <c r="C68" s="11" t="s">
        <v>185</v>
      </c>
      <c r="D68" s="11" t="s">
        <v>102</v>
      </c>
      <c r="E68" s="12">
        <v>6.6</v>
      </c>
      <c r="F68" s="13" t="s">
        <v>212</v>
      </c>
      <c r="G68" s="14">
        <f t="shared" si="0"/>
        <v>4.9020000000000001</v>
      </c>
      <c r="H68" s="13" t="s">
        <v>213</v>
      </c>
      <c r="I68" s="10"/>
      <c r="J68" s="15"/>
      <c r="K68" s="10"/>
    </row>
    <row r="69" spans="1:11" ht="15" customHeight="1">
      <c r="A69" s="22" t="s">
        <v>214</v>
      </c>
      <c r="B69" s="10" t="s">
        <v>59</v>
      </c>
      <c r="C69" s="11" t="s">
        <v>185</v>
      </c>
      <c r="D69" s="11" t="s">
        <v>106</v>
      </c>
      <c r="E69" s="12">
        <v>7.42</v>
      </c>
      <c r="F69" s="13" t="s">
        <v>215</v>
      </c>
      <c r="G69" s="14">
        <f>H69*E69/100+0.15</f>
        <v>4.8988000000000005</v>
      </c>
      <c r="H69" s="13" t="s">
        <v>216</v>
      </c>
      <c r="I69" s="10"/>
      <c r="J69" s="15"/>
      <c r="K69" s="10"/>
    </row>
    <row r="70" spans="1:11" ht="15" customHeight="1">
      <c r="A70" s="42" t="s">
        <v>217</v>
      </c>
      <c r="B70" s="16" t="s">
        <v>13</v>
      </c>
      <c r="C70" s="17" t="s">
        <v>185</v>
      </c>
      <c r="D70" s="17" t="s">
        <v>181</v>
      </c>
      <c r="E70" s="18">
        <v>13.8</v>
      </c>
      <c r="F70" s="19" t="s">
        <v>218</v>
      </c>
      <c r="G70" s="20">
        <f t="shared" si="0"/>
        <v>4.9800000000000004</v>
      </c>
      <c r="H70" s="19" t="s">
        <v>219</v>
      </c>
      <c r="I70" s="16"/>
      <c r="J70" s="21"/>
      <c r="K70" s="16"/>
    </row>
    <row r="71" spans="1:11" ht="12" customHeight="1">
      <c r="A71" s="43"/>
      <c r="B71" s="43"/>
      <c r="C71" s="44"/>
      <c r="D71" s="44"/>
      <c r="E71" s="45"/>
      <c r="F71" s="46"/>
      <c r="G71" s="46"/>
      <c r="H71" s="46"/>
      <c r="I71" s="43"/>
      <c r="J71" s="43"/>
      <c r="K71" s="43"/>
    </row>
    <row r="72" spans="1:11" ht="14.1" customHeight="1">
      <c r="A72" s="47" t="s">
        <v>220</v>
      </c>
      <c r="B72" s="48"/>
      <c r="C72" s="49"/>
      <c r="D72" s="49"/>
      <c r="E72" s="50"/>
      <c r="F72" s="49"/>
      <c r="G72" s="49"/>
      <c r="H72" s="49"/>
      <c r="I72" s="49"/>
      <c r="J72" s="49"/>
      <c r="K72" s="49"/>
    </row>
    <row r="73" spans="1:11" ht="15">
      <c r="A73" s="51"/>
      <c r="B73" s="52"/>
      <c r="C73" s="49"/>
      <c r="D73" s="49"/>
      <c r="E73" s="50"/>
      <c r="F73" s="49"/>
      <c r="G73" s="49"/>
      <c r="H73" s="49"/>
      <c r="I73" s="49"/>
      <c r="J73" s="49"/>
      <c r="K73" s="49"/>
    </row>
    <row r="74" spans="1:11" ht="15">
      <c r="A74" s="51"/>
      <c r="B74" s="52"/>
      <c r="C74" s="49"/>
      <c r="D74" s="49"/>
      <c r="E74" s="50"/>
      <c r="F74" s="49"/>
      <c r="G74" s="49"/>
      <c r="H74" s="49"/>
      <c r="I74" s="49"/>
      <c r="J74" s="49"/>
      <c r="K74" s="49"/>
    </row>
    <row r="75" spans="1:11">
      <c r="B75" s="53"/>
    </row>
    <row r="76" spans="1:11">
      <c r="B76" s="53"/>
    </row>
    <row r="77" spans="1:11">
      <c r="B77" s="53"/>
    </row>
  </sheetData>
  <mergeCells count="6">
    <mergeCell ref="A1:E4"/>
    <mergeCell ref="F1:K4"/>
    <mergeCell ref="A5:B5"/>
    <mergeCell ref="C5:E5"/>
    <mergeCell ref="F5:H5"/>
    <mergeCell ref="I5:K5"/>
  </mergeCells>
  <printOptions horizontalCentered="1"/>
  <pageMargins left="0.25" right="0.25" top="0.9" bottom="0.5" header="0.25" footer="0.25"/>
  <pageSetup scale="80" firstPageNumber="42" orientation="portrait" r:id="rId1"/>
  <headerFooter alignWithMargins="0">
    <oddHeader>&amp;L&amp;"BrushScript BT,Regular"&amp;22Quality &amp;16Nut &amp; Bolt Company&amp;"Arial,Regular"&amp;10
2900 Sencore Dr. - 102    Sioux Falls, SD  57107&amp;R
Phone #   605-338-0852
Fax #      605-338-0874</oddHeader>
    <oddFooter>&amp;CPage &amp;P&amp;R* Wts. Qtys. are Approximate</oddFooter>
  </headerFooter>
  <rowBreaks count="1" manualBreakCount="1">
    <brk id="58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67"/>
  <sheetViews>
    <sheetView zoomScaleNormal="100" workbookViewId="0">
      <selection activeCell="A15" sqref="A15:E18"/>
    </sheetView>
  </sheetViews>
  <sheetFormatPr defaultRowHeight="12.75"/>
  <cols>
    <col min="1" max="1" width="14.7109375" style="66" customWidth="1"/>
    <col min="2" max="2" width="14.7109375" style="67" customWidth="1"/>
    <col min="3" max="5" width="6.7109375" style="67" customWidth="1"/>
    <col min="6" max="6" width="15.7109375" style="67" customWidth="1"/>
    <col min="7" max="7" width="6.7109375" style="68" customWidth="1"/>
    <col min="8" max="8" width="6.7109375" style="67" customWidth="1"/>
    <col min="9" max="9" width="15.7109375" style="56" customWidth="1"/>
    <col min="10" max="10" width="5.7109375" style="69" customWidth="1"/>
    <col min="11" max="11" width="5.7109375" style="56" customWidth="1"/>
    <col min="12" max="12" width="9.140625" style="56"/>
    <col min="13" max="14" width="9.28515625" style="56" bestFit="1" customWidth="1"/>
    <col min="15" max="15" width="12" style="56" bestFit="1" customWidth="1"/>
    <col min="16" max="16" width="9.28515625" style="56" bestFit="1" customWidth="1"/>
    <col min="17" max="16384" width="9.140625" style="56"/>
  </cols>
  <sheetData>
    <row r="1" spans="1:16" ht="9.9499999999999993" customHeight="1">
      <c r="A1" s="80" t="s">
        <v>221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6" ht="9.9499999999999993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6" ht="9.9499999999999993" customHeigh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</row>
    <row r="4" spans="1:16" ht="12" customHeight="1">
      <c r="A4" s="74"/>
      <c r="B4" s="74"/>
      <c r="C4" s="74"/>
      <c r="D4" s="74"/>
      <c r="E4" s="74"/>
      <c r="F4" s="75" t="s">
        <v>222</v>
      </c>
      <c r="G4" s="75"/>
      <c r="H4" s="75"/>
      <c r="I4" s="75"/>
      <c r="J4" s="75"/>
      <c r="K4" s="75"/>
    </row>
    <row r="5" spans="1:16" ht="12" customHeight="1">
      <c r="A5" s="74"/>
      <c r="B5" s="74"/>
      <c r="C5" s="74"/>
      <c r="D5" s="74"/>
      <c r="E5" s="74"/>
      <c r="F5" s="75"/>
      <c r="G5" s="75"/>
      <c r="H5" s="75"/>
      <c r="I5" s="75"/>
      <c r="J5" s="75"/>
      <c r="K5" s="75"/>
    </row>
    <row r="6" spans="1:16" ht="12" customHeight="1">
      <c r="A6" s="74"/>
      <c r="B6" s="74"/>
      <c r="C6" s="74"/>
      <c r="D6" s="74"/>
      <c r="E6" s="74"/>
      <c r="F6" s="75"/>
      <c r="G6" s="75"/>
      <c r="H6" s="75"/>
      <c r="I6" s="75"/>
      <c r="J6" s="75"/>
      <c r="K6" s="75"/>
    </row>
    <row r="7" spans="1:16" ht="12" customHeight="1">
      <c r="A7" s="74"/>
      <c r="B7" s="74"/>
      <c r="C7" s="74"/>
      <c r="D7" s="74"/>
      <c r="E7" s="74"/>
      <c r="F7" s="75"/>
      <c r="G7" s="75"/>
      <c r="H7" s="75"/>
      <c r="I7" s="75"/>
      <c r="J7" s="75"/>
      <c r="K7" s="75"/>
    </row>
    <row r="8" spans="1:16" ht="14.1" customHeight="1">
      <c r="A8" s="77" t="s">
        <v>2</v>
      </c>
      <c r="B8" s="77"/>
      <c r="C8" s="77"/>
      <c r="D8" s="77"/>
      <c r="E8" s="77"/>
      <c r="F8" s="77" t="s">
        <v>223</v>
      </c>
      <c r="G8" s="77"/>
      <c r="H8" s="77"/>
      <c r="I8" s="77" t="s">
        <v>224</v>
      </c>
      <c r="J8" s="77"/>
      <c r="K8" s="77"/>
    </row>
    <row r="9" spans="1:16" ht="14.1" customHeight="1">
      <c r="A9" s="2" t="s">
        <v>1</v>
      </c>
      <c r="B9" s="2" t="s">
        <v>225</v>
      </c>
      <c r="C9" s="2" t="s">
        <v>6</v>
      </c>
      <c r="D9" s="2"/>
      <c r="E9" s="3" t="s">
        <v>8</v>
      </c>
      <c r="F9" s="2" t="s">
        <v>9</v>
      </c>
      <c r="G9" s="3" t="s">
        <v>10</v>
      </c>
      <c r="H9" s="2" t="s">
        <v>11</v>
      </c>
      <c r="I9" s="2" t="s">
        <v>9</v>
      </c>
      <c r="J9" s="3" t="s">
        <v>10</v>
      </c>
      <c r="K9" s="2" t="s">
        <v>11</v>
      </c>
    </row>
    <row r="10" spans="1:16" s="60" customFormat="1" ht="14.1" customHeight="1">
      <c r="A10" s="57" t="s">
        <v>226</v>
      </c>
      <c r="B10" s="58" t="s">
        <v>227</v>
      </c>
      <c r="C10" s="58" t="s">
        <v>14</v>
      </c>
      <c r="D10" s="58"/>
      <c r="E10" s="58" t="s">
        <v>228</v>
      </c>
      <c r="F10" s="58"/>
      <c r="G10" s="59"/>
      <c r="H10" s="58"/>
      <c r="I10" s="58" t="s">
        <v>229</v>
      </c>
      <c r="J10" s="59">
        <f>K10*E10/100</f>
        <v>1.9569999999999999</v>
      </c>
      <c r="K10" s="58" t="s">
        <v>230</v>
      </c>
    </row>
    <row r="11" spans="1:16" s="60" customFormat="1" ht="14.1" customHeight="1">
      <c r="A11" s="57" t="s">
        <v>231</v>
      </c>
      <c r="B11" s="58" t="s">
        <v>227</v>
      </c>
      <c r="C11" s="58" t="s">
        <v>43</v>
      </c>
      <c r="D11" s="58"/>
      <c r="E11" s="58" t="s">
        <v>228</v>
      </c>
      <c r="F11" s="58"/>
      <c r="G11" s="59"/>
      <c r="H11" s="58"/>
      <c r="I11" s="58" t="s">
        <v>232</v>
      </c>
      <c r="J11" s="59">
        <f>K11*E11/100</f>
        <v>1.976</v>
      </c>
      <c r="K11" s="58" t="s">
        <v>233</v>
      </c>
    </row>
    <row r="12" spans="1:16" s="60" customFormat="1" ht="14.1" customHeight="1">
      <c r="A12" s="57" t="s">
        <v>234</v>
      </c>
      <c r="B12" s="58" t="s">
        <v>227</v>
      </c>
      <c r="C12" s="58" t="s">
        <v>74</v>
      </c>
      <c r="D12" s="58"/>
      <c r="E12" s="58" t="s">
        <v>235</v>
      </c>
      <c r="F12" s="58" t="s">
        <v>236</v>
      </c>
      <c r="G12" s="59">
        <f>H12*E12/100</f>
        <v>4.9589999999999996</v>
      </c>
      <c r="H12" s="58" t="s">
        <v>237</v>
      </c>
      <c r="I12" s="58" t="s">
        <v>238</v>
      </c>
      <c r="J12" s="59">
        <f>K12*E12/100</f>
        <v>2.0009999999999999</v>
      </c>
      <c r="K12" s="58" t="s">
        <v>239</v>
      </c>
    </row>
    <row r="13" spans="1:16" s="60" customFormat="1" ht="14.1" customHeight="1">
      <c r="A13" s="57" t="s">
        <v>240</v>
      </c>
      <c r="B13" s="58" t="s">
        <v>227</v>
      </c>
      <c r="C13" s="58" t="s">
        <v>134</v>
      </c>
      <c r="D13" s="58"/>
      <c r="E13" s="58" t="s">
        <v>241</v>
      </c>
      <c r="F13" s="58" t="s">
        <v>242</v>
      </c>
      <c r="G13" s="59">
        <f>H13*E13/100</f>
        <v>5</v>
      </c>
      <c r="H13" s="58" t="s">
        <v>243</v>
      </c>
      <c r="I13" s="58" t="s">
        <v>244</v>
      </c>
      <c r="J13" s="59">
        <f>K13*E13/100</f>
        <v>2</v>
      </c>
      <c r="K13" s="58" t="s">
        <v>245</v>
      </c>
    </row>
    <row r="14" spans="1:16" s="60" customFormat="1" ht="14.1" customHeight="1">
      <c r="A14" s="57" t="s">
        <v>246</v>
      </c>
      <c r="B14" s="58" t="s">
        <v>227</v>
      </c>
      <c r="C14" s="58" t="s">
        <v>110</v>
      </c>
      <c r="D14" s="58"/>
      <c r="E14" s="58" t="s">
        <v>235</v>
      </c>
      <c r="F14" s="58" t="s">
        <v>247</v>
      </c>
      <c r="G14" s="59">
        <f>H14*E14/100</f>
        <v>4.9589999999999996</v>
      </c>
      <c r="H14" s="58" t="s">
        <v>237</v>
      </c>
      <c r="I14" s="58" t="s">
        <v>248</v>
      </c>
      <c r="J14" s="59">
        <f>K14*E14/100</f>
        <v>2.0009999999999999</v>
      </c>
      <c r="K14" s="58" t="s">
        <v>239</v>
      </c>
    </row>
    <row r="15" spans="1:16" s="60" customFormat="1" ht="12" customHeight="1">
      <c r="A15" s="74"/>
      <c r="B15" s="74"/>
      <c r="C15" s="74"/>
      <c r="D15" s="74"/>
      <c r="E15" s="74"/>
      <c r="F15" s="75" t="s">
        <v>249</v>
      </c>
      <c r="G15" s="75"/>
      <c r="H15" s="75"/>
      <c r="I15" s="75"/>
      <c r="J15" s="75"/>
      <c r="K15" s="75"/>
      <c r="L15" s="61"/>
      <c r="M15" s="61"/>
      <c r="N15" s="61"/>
      <c r="O15" s="61"/>
      <c r="P15" s="61"/>
    </row>
    <row r="16" spans="1:16" s="60" customFormat="1" ht="12" customHeight="1">
      <c r="A16" s="74"/>
      <c r="B16" s="74"/>
      <c r="C16" s="74"/>
      <c r="D16" s="74"/>
      <c r="E16" s="74"/>
      <c r="F16" s="75"/>
      <c r="G16" s="75"/>
      <c r="H16" s="75"/>
      <c r="I16" s="75"/>
      <c r="J16" s="75"/>
      <c r="K16" s="75"/>
    </row>
    <row r="17" spans="1:16" s="60" customFormat="1" ht="12" customHeight="1">
      <c r="A17" s="74"/>
      <c r="B17" s="74"/>
      <c r="C17" s="74"/>
      <c r="D17" s="74"/>
      <c r="E17" s="74"/>
      <c r="F17" s="75"/>
      <c r="G17" s="75"/>
      <c r="H17" s="75"/>
      <c r="I17" s="75"/>
      <c r="J17" s="75"/>
      <c r="K17" s="75"/>
    </row>
    <row r="18" spans="1:16" s="60" customFormat="1" ht="12" customHeight="1">
      <c r="A18" s="74"/>
      <c r="B18" s="74"/>
      <c r="C18" s="74"/>
      <c r="D18" s="74"/>
      <c r="E18" s="74"/>
      <c r="F18" s="75"/>
      <c r="G18" s="75"/>
      <c r="H18" s="75"/>
      <c r="I18" s="75"/>
      <c r="J18" s="75"/>
      <c r="K18" s="75"/>
    </row>
    <row r="19" spans="1:16" s="60" customFormat="1" ht="14.1" customHeight="1">
      <c r="A19" s="79" t="s">
        <v>2</v>
      </c>
      <c r="B19" s="79"/>
      <c r="C19" s="79"/>
      <c r="D19" s="79"/>
      <c r="E19" s="79"/>
      <c r="F19" s="79" t="s">
        <v>223</v>
      </c>
      <c r="G19" s="79"/>
      <c r="H19" s="79"/>
      <c r="I19" s="79" t="s">
        <v>224</v>
      </c>
      <c r="J19" s="79"/>
      <c r="K19" s="79"/>
      <c r="L19" s="62"/>
      <c r="M19" s="62"/>
      <c r="N19" s="62"/>
      <c r="O19" s="62"/>
      <c r="P19" s="62"/>
    </row>
    <row r="20" spans="1:16" s="60" customFormat="1" ht="14.1" customHeight="1">
      <c r="A20" s="2" t="s">
        <v>1</v>
      </c>
      <c r="B20" s="2" t="s">
        <v>225</v>
      </c>
      <c r="C20" s="2" t="s">
        <v>6</v>
      </c>
      <c r="D20" s="2"/>
      <c r="E20" s="3" t="s">
        <v>8</v>
      </c>
      <c r="F20" s="2" t="s">
        <v>9</v>
      </c>
      <c r="G20" s="3" t="s">
        <v>10</v>
      </c>
      <c r="H20" s="2" t="s">
        <v>11</v>
      </c>
      <c r="I20" s="2" t="s">
        <v>9</v>
      </c>
      <c r="J20" s="3" t="s">
        <v>10</v>
      </c>
      <c r="K20" s="2" t="s">
        <v>11</v>
      </c>
      <c r="L20" s="62"/>
      <c r="M20" s="62"/>
      <c r="N20" s="62"/>
      <c r="O20" s="62"/>
      <c r="P20" s="62"/>
    </row>
    <row r="21" spans="1:16" s="60" customFormat="1" ht="14.1" customHeight="1">
      <c r="A21" s="57" t="s">
        <v>250</v>
      </c>
      <c r="B21" s="58" t="s">
        <v>251</v>
      </c>
      <c r="C21" s="58" t="s">
        <v>14</v>
      </c>
      <c r="D21" s="58"/>
      <c r="E21" s="58" t="s">
        <v>252</v>
      </c>
      <c r="F21" s="58" t="s">
        <v>253</v>
      </c>
      <c r="G21" s="59">
        <f>H21*E21/100</f>
        <v>5.04</v>
      </c>
      <c r="H21" s="58" t="s">
        <v>254</v>
      </c>
      <c r="I21" s="58" t="s">
        <v>255</v>
      </c>
      <c r="J21" s="59">
        <f>K21*E21/100</f>
        <v>1.9679999999999997</v>
      </c>
      <c r="K21" s="58" t="s">
        <v>256</v>
      </c>
    </row>
    <row r="22" spans="1:16" s="60" customFormat="1" ht="14.1" customHeight="1">
      <c r="A22" s="57" t="s">
        <v>257</v>
      </c>
      <c r="B22" s="58" t="s">
        <v>251</v>
      </c>
      <c r="C22" s="58" t="s">
        <v>43</v>
      </c>
      <c r="D22" s="58"/>
      <c r="E22" s="58" t="s">
        <v>258</v>
      </c>
      <c r="F22" s="58" t="s">
        <v>259</v>
      </c>
      <c r="G22" s="59">
        <f>H22*E22/100</f>
        <v>5</v>
      </c>
      <c r="H22" s="58" t="s">
        <v>260</v>
      </c>
      <c r="I22" s="58" t="s">
        <v>261</v>
      </c>
      <c r="J22" s="59">
        <f>K22*E22/100</f>
        <v>2</v>
      </c>
      <c r="K22" s="58" t="s">
        <v>262</v>
      </c>
    </row>
    <row r="23" spans="1:16" s="60" customFormat="1" ht="14.1" customHeight="1">
      <c r="A23" s="57" t="s">
        <v>263</v>
      </c>
      <c r="B23" s="58" t="s">
        <v>251</v>
      </c>
      <c r="C23" s="58" t="s">
        <v>74</v>
      </c>
      <c r="D23" s="58"/>
      <c r="E23" s="58" t="s">
        <v>264</v>
      </c>
      <c r="F23" s="58" t="s">
        <v>265</v>
      </c>
      <c r="G23" s="59">
        <f>H23*E23/100</f>
        <v>5.04</v>
      </c>
      <c r="H23" s="58" t="s">
        <v>266</v>
      </c>
      <c r="I23" s="58" t="s">
        <v>267</v>
      </c>
      <c r="J23" s="59">
        <f>K23*E23/100</f>
        <v>1.9679999999999997</v>
      </c>
      <c r="K23" s="58" t="s">
        <v>268</v>
      </c>
    </row>
    <row r="24" spans="1:16" s="60" customFormat="1" ht="14.1" customHeight="1">
      <c r="A24" s="63" t="s">
        <v>269</v>
      </c>
      <c r="B24" s="64" t="s">
        <v>251</v>
      </c>
      <c r="C24" s="64" t="s">
        <v>110</v>
      </c>
      <c r="D24" s="64"/>
      <c r="E24" s="64" t="s">
        <v>270</v>
      </c>
      <c r="F24" s="64" t="s">
        <v>271</v>
      </c>
      <c r="G24" s="59">
        <f>H24*E24/100</f>
        <v>4.9588000000000001</v>
      </c>
      <c r="H24" s="64" t="s">
        <v>272</v>
      </c>
      <c r="I24" s="64" t="s">
        <v>273</v>
      </c>
      <c r="J24" s="59">
        <f>K24*E24/100</f>
        <v>1.96</v>
      </c>
      <c r="K24" s="64" t="s">
        <v>245</v>
      </c>
      <c r="L24" s="62"/>
      <c r="M24" s="62"/>
      <c r="N24" s="62"/>
      <c r="O24" s="62"/>
      <c r="P24" s="62"/>
    </row>
    <row r="25" spans="1:16" ht="12" customHeight="1">
      <c r="A25" s="74"/>
      <c r="B25" s="74"/>
      <c r="C25" s="74"/>
      <c r="D25" s="74"/>
      <c r="E25" s="74"/>
      <c r="F25" s="75" t="s">
        <v>274</v>
      </c>
      <c r="G25" s="75"/>
      <c r="H25" s="75"/>
      <c r="I25" s="75"/>
      <c r="J25" s="75"/>
      <c r="K25" s="75"/>
    </row>
    <row r="26" spans="1:16" ht="12" customHeight="1">
      <c r="A26" s="74"/>
      <c r="B26" s="74"/>
      <c r="C26" s="74"/>
      <c r="D26" s="74"/>
      <c r="E26" s="74"/>
      <c r="F26" s="75"/>
      <c r="G26" s="75"/>
      <c r="H26" s="75"/>
      <c r="I26" s="75"/>
      <c r="J26" s="75"/>
      <c r="K26" s="75"/>
    </row>
    <row r="27" spans="1:16" ht="12" customHeight="1">
      <c r="A27" s="74"/>
      <c r="B27" s="74"/>
      <c r="C27" s="74"/>
      <c r="D27" s="74"/>
      <c r="E27" s="74"/>
      <c r="F27" s="75"/>
      <c r="G27" s="75"/>
      <c r="H27" s="75"/>
      <c r="I27" s="75"/>
      <c r="J27" s="75"/>
      <c r="K27" s="75"/>
    </row>
    <row r="28" spans="1:16" ht="12" customHeight="1">
      <c r="A28" s="74"/>
      <c r="B28" s="74"/>
      <c r="C28" s="74"/>
      <c r="D28" s="74"/>
      <c r="E28" s="74"/>
      <c r="F28" s="75"/>
      <c r="G28" s="75"/>
      <c r="H28" s="75"/>
      <c r="I28" s="75"/>
      <c r="J28" s="75"/>
      <c r="K28" s="75"/>
    </row>
    <row r="29" spans="1:16" ht="14.1" customHeight="1">
      <c r="A29" s="77" t="s">
        <v>2</v>
      </c>
      <c r="B29" s="77"/>
      <c r="C29" s="77"/>
      <c r="D29" s="77"/>
      <c r="E29" s="77"/>
      <c r="F29" s="77" t="s">
        <v>223</v>
      </c>
      <c r="G29" s="77"/>
      <c r="H29" s="77"/>
      <c r="I29" s="77" t="s">
        <v>224</v>
      </c>
      <c r="J29" s="77"/>
      <c r="K29" s="77"/>
    </row>
    <row r="30" spans="1:16" ht="14.1" customHeight="1">
      <c r="A30" s="2" t="s">
        <v>1</v>
      </c>
      <c r="B30" s="2" t="s">
        <v>225</v>
      </c>
      <c r="C30" s="2" t="s">
        <v>6</v>
      </c>
      <c r="D30" s="2"/>
      <c r="E30" s="3" t="s">
        <v>8</v>
      </c>
      <c r="F30" s="2" t="s">
        <v>9</v>
      </c>
      <c r="G30" s="3" t="s">
        <v>10</v>
      </c>
      <c r="H30" s="2" t="s">
        <v>11</v>
      </c>
      <c r="I30" s="2" t="s">
        <v>9</v>
      </c>
      <c r="J30" s="3" t="s">
        <v>10</v>
      </c>
      <c r="K30" s="2" t="s">
        <v>11</v>
      </c>
    </row>
    <row r="31" spans="1:16" ht="14.1" customHeight="1">
      <c r="A31" s="63" t="s">
        <v>275</v>
      </c>
      <c r="B31" s="64" t="s">
        <v>276</v>
      </c>
      <c r="C31" s="64" t="s">
        <v>74</v>
      </c>
      <c r="D31" s="64"/>
      <c r="E31" s="64" t="s">
        <v>277</v>
      </c>
      <c r="F31" s="64" t="s">
        <v>278</v>
      </c>
      <c r="G31" s="59">
        <f>H31*E31/100</f>
        <v>5.04</v>
      </c>
      <c r="H31" s="64" t="s">
        <v>279</v>
      </c>
      <c r="I31" s="64" t="s">
        <v>280</v>
      </c>
      <c r="J31" s="59">
        <f>K31*E31/100</f>
        <v>1.962</v>
      </c>
      <c r="K31" s="64" t="s">
        <v>281</v>
      </c>
    </row>
    <row r="32" spans="1:16" ht="14.1" customHeight="1">
      <c r="A32" s="57" t="s">
        <v>282</v>
      </c>
      <c r="B32" s="58" t="s">
        <v>276</v>
      </c>
      <c r="C32" s="58" t="s">
        <v>283</v>
      </c>
      <c r="D32" s="58"/>
      <c r="E32" s="58" t="s">
        <v>284</v>
      </c>
      <c r="F32" s="58" t="s">
        <v>285</v>
      </c>
      <c r="G32" s="59">
        <f>H32*E32/100</f>
        <v>4.9640000000000004</v>
      </c>
      <c r="H32" s="58" t="s">
        <v>286</v>
      </c>
      <c r="I32" s="58" t="s">
        <v>287</v>
      </c>
      <c r="J32" s="59">
        <f>K32*E32/100</f>
        <v>2.0060000000000002</v>
      </c>
      <c r="K32" s="58" t="s">
        <v>288</v>
      </c>
    </row>
    <row r="33" spans="1:11" ht="14.1" customHeight="1">
      <c r="A33" s="57" t="s">
        <v>289</v>
      </c>
      <c r="B33" s="58" t="s">
        <v>276</v>
      </c>
      <c r="C33" s="58" t="s">
        <v>290</v>
      </c>
      <c r="D33" s="58"/>
      <c r="E33" s="58" t="s">
        <v>291</v>
      </c>
      <c r="F33" s="58" t="s">
        <v>292</v>
      </c>
      <c r="G33" s="59">
        <f>H33*E33/100</f>
        <v>5.016</v>
      </c>
      <c r="H33" s="58" t="s">
        <v>293</v>
      </c>
      <c r="I33" s="58" t="s">
        <v>294</v>
      </c>
      <c r="J33" s="59">
        <f>K33*E33/100</f>
        <v>1.98</v>
      </c>
      <c r="K33" s="58" t="s">
        <v>295</v>
      </c>
    </row>
    <row r="34" spans="1:11" ht="12" customHeight="1">
      <c r="A34" s="74"/>
      <c r="B34" s="74"/>
      <c r="C34" s="74"/>
      <c r="D34" s="74"/>
      <c r="E34" s="74"/>
      <c r="F34" s="75" t="s">
        <v>296</v>
      </c>
      <c r="G34" s="75"/>
      <c r="H34" s="75"/>
      <c r="I34" s="75"/>
      <c r="J34" s="75"/>
      <c r="K34" s="75"/>
    </row>
    <row r="35" spans="1:11" ht="12" customHeight="1">
      <c r="A35" s="74"/>
      <c r="B35" s="74"/>
      <c r="C35" s="74"/>
      <c r="D35" s="74"/>
      <c r="E35" s="74"/>
      <c r="F35" s="75"/>
      <c r="G35" s="75"/>
      <c r="H35" s="75"/>
      <c r="I35" s="75"/>
      <c r="J35" s="75"/>
      <c r="K35" s="75"/>
    </row>
    <row r="36" spans="1:11" ht="12" customHeight="1">
      <c r="A36" s="74"/>
      <c r="B36" s="74"/>
      <c r="C36" s="74"/>
      <c r="D36" s="74"/>
      <c r="E36" s="74"/>
      <c r="F36" s="75"/>
      <c r="G36" s="75"/>
      <c r="H36" s="75"/>
      <c r="I36" s="75"/>
      <c r="J36" s="75"/>
      <c r="K36" s="75"/>
    </row>
    <row r="37" spans="1:11" ht="12" customHeight="1">
      <c r="A37" s="74"/>
      <c r="B37" s="74"/>
      <c r="C37" s="74"/>
      <c r="D37" s="74"/>
      <c r="E37" s="74"/>
      <c r="F37" s="75"/>
      <c r="G37" s="75"/>
      <c r="H37" s="75"/>
      <c r="I37" s="75"/>
      <c r="J37" s="75"/>
      <c r="K37" s="75"/>
    </row>
    <row r="38" spans="1:11" ht="14.1" customHeight="1">
      <c r="A38" s="78" t="s">
        <v>2</v>
      </c>
      <c r="B38" s="78"/>
      <c r="C38" s="78"/>
      <c r="D38" s="78"/>
      <c r="E38" s="78"/>
      <c r="F38" s="78" t="s">
        <v>223</v>
      </c>
      <c r="G38" s="78"/>
      <c r="H38" s="78"/>
      <c r="I38" s="78" t="s">
        <v>224</v>
      </c>
      <c r="J38" s="78"/>
      <c r="K38" s="78"/>
    </row>
    <row r="39" spans="1:11" ht="14.1" customHeight="1">
      <c r="A39" s="2" t="s">
        <v>1</v>
      </c>
      <c r="B39" s="2" t="s">
        <v>225</v>
      </c>
      <c r="C39" s="2" t="s">
        <v>6</v>
      </c>
      <c r="D39" s="2"/>
      <c r="E39" s="3" t="s">
        <v>8</v>
      </c>
      <c r="F39" s="2" t="s">
        <v>9</v>
      </c>
      <c r="G39" s="3" t="s">
        <v>10</v>
      </c>
      <c r="H39" s="2" t="s">
        <v>11</v>
      </c>
      <c r="I39" s="2" t="s">
        <v>9</v>
      </c>
      <c r="J39" s="3" t="s">
        <v>10</v>
      </c>
      <c r="K39" s="2" t="s">
        <v>11</v>
      </c>
    </row>
    <row r="40" spans="1:11" ht="14.1" customHeight="1">
      <c r="A40" s="63" t="s">
        <v>297</v>
      </c>
      <c r="B40" s="64" t="s">
        <v>298</v>
      </c>
      <c r="C40" s="64" t="s">
        <v>299</v>
      </c>
      <c r="D40" s="64"/>
      <c r="E40" s="64" t="s">
        <v>300</v>
      </c>
      <c r="F40" s="64" t="s">
        <v>301</v>
      </c>
      <c r="G40" s="59">
        <f>H40*E40/100</f>
        <v>4.9800000000000004</v>
      </c>
      <c r="H40" s="64" t="s">
        <v>302</v>
      </c>
      <c r="I40" s="64" t="s">
        <v>303</v>
      </c>
      <c r="J40" s="59">
        <f>K40*E40/100</f>
        <v>1.98</v>
      </c>
      <c r="K40" s="64" t="s">
        <v>304</v>
      </c>
    </row>
    <row r="41" spans="1:11" ht="14.1" customHeight="1">
      <c r="A41" s="63" t="s">
        <v>305</v>
      </c>
      <c r="B41" s="64" t="s">
        <v>298</v>
      </c>
      <c r="C41" s="64" t="s">
        <v>306</v>
      </c>
      <c r="D41" s="64"/>
      <c r="E41" s="64" t="s">
        <v>307</v>
      </c>
      <c r="F41" s="64" t="s">
        <v>308</v>
      </c>
      <c r="G41" s="59">
        <f>H41*E41/100</f>
        <v>4.9700000000000006</v>
      </c>
      <c r="H41" s="64" t="s">
        <v>309</v>
      </c>
      <c r="I41" s="64" t="s">
        <v>303</v>
      </c>
      <c r="J41" s="59">
        <f>K41*E41/100</f>
        <v>1.9600000000000002</v>
      </c>
      <c r="K41" s="64" t="s">
        <v>310</v>
      </c>
    </row>
    <row r="42" spans="1:11" ht="14.1" customHeight="1">
      <c r="A42" s="74"/>
      <c r="B42" s="74"/>
      <c r="C42" s="74"/>
      <c r="D42" s="74"/>
      <c r="E42" s="74"/>
      <c r="F42" s="75" t="s">
        <v>311</v>
      </c>
      <c r="G42" s="75"/>
      <c r="H42" s="75"/>
      <c r="I42" s="75"/>
      <c r="J42" s="75"/>
      <c r="K42" s="75"/>
    </row>
    <row r="43" spans="1:11" ht="14.1" customHeight="1">
      <c r="A43" s="74"/>
      <c r="B43" s="74"/>
      <c r="C43" s="74"/>
      <c r="D43" s="74"/>
      <c r="E43" s="74"/>
      <c r="F43" s="75"/>
      <c r="G43" s="75"/>
      <c r="H43" s="75"/>
      <c r="I43" s="75"/>
      <c r="J43" s="75"/>
      <c r="K43" s="75"/>
    </row>
    <row r="44" spans="1:11" ht="14.1" customHeight="1">
      <c r="A44" s="74"/>
      <c r="B44" s="74"/>
      <c r="C44" s="74"/>
      <c r="D44" s="74"/>
      <c r="E44" s="74"/>
      <c r="F44" s="75"/>
      <c r="G44" s="75"/>
      <c r="H44" s="75"/>
      <c r="I44" s="75"/>
      <c r="J44" s="75"/>
      <c r="K44" s="75"/>
    </row>
    <row r="45" spans="1:11" ht="14.1" customHeight="1">
      <c r="A45" s="74"/>
      <c r="B45" s="74"/>
      <c r="C45" s="74"/>
      <c r="D45" s="74"/>
      <c r="E45" s="74"/>
      <c r="F45" s="75"/>
      <c r="G45" s="75"/>
      <c r="H45" s="75"/>
      <c r="I45" s="75"/>
      <c r="J45" s="75"/>
      <c r="K45" s="75"/>
    </row>
    <row r="46" spans="1:11" ht="14.1" customHeight="1">
      <c r="A46" s="76" t="s">
        <v>2</v>
      </c>
      <c r="B46" s="76"/>
      <c r="C46" s="76"/>
      <c r="D46" s="76"/>
      <c r="E46" s="76"/>
      <c r="F46" s="76" t="s">
        <v>223</v>
      </c>
      <c r="G46" s="76"/>
      <c r="H46" s="76"/>
      <c r="I46" s="76" t="s">
        <v>224</v>
      </c>
      <c r="J46" s="76"/>
      <c r="K46" s="76"/>
    </row>
    <row r="47" spans="1:11" ht="14.1" customHeight="1">
      <c r="A47" s="2" t="s">
        <v>1</v>
      </c>
      <c r="B47" s="2" t="s">
        <v>225</v>
      </c>
      <c r="C47" s="2" t="s">
        <v>6</v>
      </c>
      <c r="D47" s="2" t="s">
        <v>7</v>
      </c>
      <c r="E47" s="3" t="s">
        <v>8</v>
      </c>
      <c r="F47" s="2" t="s">
        <v>9</v>
      </c>
      <c r="G47" s="3" t="s">
        <v>10</v>
      </c>
      <c r="H47" s="2" t="s">
        <v>11</v>
      </c>
      <c r="I47" s="2" t="s">
        <v>9</v>
      </c>
      <c r="J47" s="3" t="s">
        <v>10</v>
      </c>
      <c r="K47" s="2" t="s">
        <v>11</v>
      </c>
    </row>
    <row r="48" spans="1:11" ht="14.1" customHeight="1">
      <c r="A48" s="57" t="s">
        <v>312</v>
      </c>
      <c r="B48" s="58" t="s">
        <v>313</v>
      </c>
      <c r="C48" s="58" t="s">
        <v>144</v>
      </c>
      <c r="D48" s="58" t="s">
        <v>15</v>
      </c>
      <c r="E48" s="58" t="s">
        <v>314</v>
      </c>
      <c r="F48" s="58" t="s">
        <v>315</v>
      </c>
      <c r="G48" s="59">
        <f t="shared" ref="G48:G54" si="0">H48*E48/100</f>
        <v>5</v>
      </c>
      <c r="H48" s="58" t="s">
        <v>262</v>
      </c>
      <c r="I48" s="58" t="s">
        <v>316</v>
      </c>
      <c r="J48" s="59">
        <f t="shared" ref="J48:J54" si="1">K48*E48/100</f>
        <v>2</v>
      </c>
      <c r="K48" s="58" t="s">
        <v>317</v>
      </c>
    </row>
    <row r="49" spans="1:11" ht="14.1" customHeight="1">
      <c r="A49" s="57" t="s">
        <v>318</v>
      </c>
      <c r="B49" s="58" t="s">
        <v>313</v>
      </c>
      <c r="C49" s="58" t="s">
        <v>144</v>
      </c>
      <c r="D49" s="58" t="s">
        <v>19</v>
      </c>
      <c r="E49" s="58" t="s">
        <v>319</v>
      </c>
      <c r="F49" s="58" t="s">
        <v>320</v>
      </c>
      <c r="G49" s="59">
        <f t="shared" si="0"/>
        <v>4.9874999999999998</v>
      </c>
      <c r="H49" s="58" t="s">
        <v>321</v>
      </c>
      <c r="I49" s="58" t="s">
        <v>322</v>
      </c>
      <c r="J49" s="59">
        <f t="shared" si="1"/>
        <v>1.9950000000000001</v>
      </c>
      <c r="K49" s="58" t="s">
        <v>295</v>
      </c>
    </row>
    <row r="50" spans="1:11" ht="14.1" customHeight="1">
      <c r="A50" s="57" t="s">
        <v>323</v>
      </c>
      <c r="B50" s="58" t="s">
        <v>313</v>
      </c>
      <c r="C50" s="58" t="s">
        <v>185</v>
      </c>
      <c r="D50" s="58" t="s">
        <v>15</v>
      </c>
      <c r="E50" s="58" t="s">
        <v>324</v>
      </c>
      <c r="F50" s="58" t="s">
        <v>325</v>
      </c>
      <c r="G50" s="59">
        <f t="shared" si="0"/>
        <v>4.968</v>
      </c>
      <c r="H50" s="58" t="s">
        <v>326</v>
      </c>
      <c r="I50" s="58" t="s">
        <v>327</v>
      </c>
      <c r="J50" s="59">
        <f t="shared" si="1"/>
        <v>1.9320000000000002</v>
      </c>
      <c r="K50" s="58" t="s">
        <v>176</v>
      </c>
    </row>
    <row r="51" spans="1:11" ht="14.1" customHeight="1">
      <c r="A51" s="57" t="s">
        <v>328</v>
      </c>
      <c r="B51" s="58" t="s">
        <v>313</v>
      </c>
      <c r="C51" s="58" t="s">
        <v>185</v>
      </c>
      <c r="D51" s="58" t="s">
        <v>19</v>
      </c>
      <c r="E51" s="58" t="s">
        <v>329</v>
      </c>
      <c r="F51" s="58" t="s">
        <v>330</v>
      </c>
      <c r="G51" s="59">
        <f t="shared" si="0"/>
        <v>4.993199999999999</v>
      </c>
      <c r="H51" s="58" t="s">
        <v>331</v>
      </c>
      <c r="I51" s="58" t="s">
        <v>332</v>
      </c>
      <c r="J51" s="59">
        <f t="shared" si="1"/>
        <v>1.9835999999999998</v>
      </c>
      <c r="K51" s="58" t="s">
        <v>333</v>
      </c>
    </row>
    <row r="52" spans="1:11" ht="14.1" customHeight="1">
      <c r="A52" s="57" t="s">
        <v>334</v>
      </c>
      <c r="B52" s="58" t="s">
        <v>313</v>
      </c>
      <c r="C52" s="58" t="s">
        <v>185</v>
      </c>
      <c r="D52" s="58" t="s">
        <v>23</v>
      </c>
      <c r="E52" s="58" t="s">
        <v>335</v>
      </c>
      <c r="F52" s="58" t="s">
        <v>336</v>
      </c>
      <c r="G52" s="59">
        <f t="shared" si="0"/>
        <v>4.9779999999999998</v>
      </c>
      <c r="H52" s="58" t="s">
        <v>337</v>
      </c>
      <c r="I52" s="58" t="s">
        <v>338</v>
      </c>
      <c r="J52" s="59">
        <f t="shared" si="1"/>
        <v>1.9650000000000001</v>
      </c>
      <c r="K52" s="58" t="s">
        <v>183</v>
      </c>
    </row>
    <row r="53" spans="1:11" ht="14.1" customHeight="1">
      <c r="A53" s="57" t="s">
        <v>339</v>
      </c>
      <c r="B53" s="58" t="s">
        <v>313</v>
      </c>
      <c r="C53" s="58" t="s">
        <v>340</v>
      </c>
      <c r="D53" s="58" t="s">
        <v>19</v>
      </c>
      <c r="E53" s="58" t="s">
        <v>341</v>
      </c>
      <c r="F53" s="58" t="s">
        <v>342</v>
      </c>
      <c r="G53" s="59">
        <f t="shared" si="0"/>
        <v>4.9560000000000004</v>
      </c>
      <c r="H53" s="58" t="s">
        <v>343</v>
      </c>
      <c r="I53" s="58" t="s">
        <v>344</v>
      </c>
      <c r="J53" s="59">
        <f t="shared" si="1"/>
        <v>1.9469999999999998</v>
      </c>
      <c r="K53" s="58" t="s">
        <v>345</v>
      </c>
    </row>
    <row r="54" spans="1:11" ht="14.1" customHeight="1">
      <c r="A54" s="57" t="s">
        <v>346</v>
      </c>
      <c r="B54" s="58" t="s">
        <v>313</v>
      </c>
      <c r="C54" s="58" t="s">
        <v>340</v>
      </c>
      <c r="D54" s="58" t="s">
        <v>23</v>
      </c>
      <c r="E54" s="58" t="s">
        <v>347</v>
      </c>
      <c r="F54" s="58" t="s">
        <v>348</v>
      </c>
      <c r="G54" s="59">
        <f t="shared" si="0"/>
        <v>5.0625</v>
      </c>
      <c r="H54" s="58" t="s">
        <v>349</v>
      </c>
      <c r="I54" s="58" t="s">
        <v>350</v>
      </c>
      <c r="J54" s="59">
        <f t="shared" si="1"/>
        <v>2.0249999999999999</v>
      </c>
      <c r="K54" s="58" t="s">
        <v>351</v>
      </c>
    </row>
    <row r="56" spans="1:11" ht="12.75" customHeight="1">
      <c r="A56" s="74"/>
      <c r="B56" s="74"/>
      <c r="C56" s="74"/>
      <c r="D56" s="74"/>
      <c r="E56" s="74"/>
      <c r="F56" s="75" t="s">
        <v>352</v>
      </c>
      <c r="G56" s="75"/>
      <c r="H56" s="75"/>
      <c r="I56" s="75"/>
      <c r="J56" s="75"/>
      <c r="K56" s="75"/>
    </row>
    <row r="57" spans="1:11" ht="12.75" customHeight="1">
      <c r="A57" s="74"/>
      <c r="B57" s="74"/>
      <c r="C57" s="74"/>
      <c r="D57" s="74"/>
      <c r="E57" s="74"/>
      <c r="F57" s="75"/>
      <c r="G57" s="75"/>
      <c r="H57" s="75"/>
      <c r="I57" s="75"/>
      <c r="J57" s="75"/>
      <c r="K57" s="75"/>
    </row>
    <row r="58" spans="1:11" ht="12.75" customHeight="1">
      <c r="A58" s="74"/>
      <c r="B58" s="74"/>
      <c r="C58" s="74"/>
      <c r="D58" s="74"/>
      <c r="E58" s="74"/>
      <c r="F58" s="75"/>
      <c r="G58" s="75"/>
      <c r="H58" s="75"/>
      <c r="I58" s="75"/>
      <c r="J58" s="75"/>
      <c r="K58" s="75"/>
    </row>
    <row r="59" spans="1:11" ht="12.75" customHeight="1">
      <c r="A59" s="74"/>
      <c r="B59" s="74"/>
      <c r="C59" s="74"/>
      <c r="D59" s="74"/>
      <c r="E59" s="74"/>
      <c r="F59" s="75"/>
      <c r="G59" s="75"/>
      <c r="H59" s="75"/>
      <c r="I59" s="75"/>
      <c r="J59" s="75"/>
      <c r="K59" s="75"/>
    </row>
    <row r="60" spans="1:11">
      <c r="A60" s="73" t="s">
        <v>2</v>
      </c>
      <c r="B60" s="73"/>
      <c r="C60" s="73"/>
      <c r="D60" s="73"/>
      <c r="E60" s="73"/>
      <c r="F60" s="73" t="s">
        <v>223</v>
      </c>
      <c r="G60" s="73"/>
      <c r="H60" s="73"/>
      <c r="I60" s="73" t="s">
        <v>224</v>
      </c>
      <c r="J60" s="73"/>
      <c r="K60" s="73"/>
    </row>
    <row r="61" spans="1:11">
      <c r="A61" s="2" t="s">
        <v>1</v>
      </c>
      <c r="B61" s="2" t="s">
        <v>225</v>
      </c>
      <c r="C61" s="2" t="s">
        <v>6</v>
      </c>
      <c r="D61" s="2" t="s">
        <v>7</v>
      </c>
      <c r="E61" s="3" t="s">
        <v>8</v>
      </c>
      <c r="F61" s="2" t="s">
        <v>9</v>
      </c>
      <c r="G61" s="3" t="s">
        <v>10</v>
      </c>
      <c r="H61" s="2" t="s">
        <v>11</v>
      </c>
      <c r="I61" s="2" t="s">
        <v>9</v>
      </c>
      <c r="J61" s="3" t="s">
        <v>10</v>
      </c>
      <c r="K61" s="2" t="s">
        <v>11</v>
      </c>
    </row>
    <row r="62" spans="1:11">
      <c r="A62" s="57" t="s">
        <v>353</v>
      </c>
      <c r="B62" s="58" t="s">
        <v>354</v>
      </c>
      <c r="C62" s="58" t="s">
        <v>144</v>
      </c>
      <c r="D62" s="58" t="s">
        <v>15</v>
      </c>
      <c r="E62" s="58" t="s">
        <v>355</v>
      </c>
      <c r="F62" s="58" t="s">
        <v>356</v>
      </c>
      <c r="G62" s="59">
        <f t="shared" ref="G62:G67" si="2">H62*E62/100</f>
        <v>5.12</v>
      </c>
      <c r="H62" s="65">
        <f t="shared" ref="H62:H67" si="3">5.12/E62*100</f>
        <v>457.14285714285711</v>
      </c>
      <c r="I62" s="58" t="s">
        <v>357</v>
      </c>
      <c r="J62" s="59">
        <f t="shared" ref="J62:J67" si="4">K62*E62/100</f>
        <v>2</v>
      </c>
      <c r="K62" s="65">
        <f t="shared" ref="K62:K67" si="5">2/E62*100</f>
        <v>178.57142857142856</v>
      </c>
    </row>
    <row r="63" spans="1:11">
      <c r="A63" s="57" t="s">
        <v>358</v>
      </c>
      <c r="B63" s="58" t="s">
        <v>354</v>
      </c>
      <c r="C63" s="58" t="s">
        <v>144</v>
      </c>
      <c r="D63" s="58" t="s">
        <v>19</v>
      </c>
      <c r="E63" s="58" t="s">
        <v>359</v>
      </c>
      <c r="F63" s="58" t="s">
        <v>360</v>
      </c>
      <c r="G63" s="59">
        <f t="shared" si="2"/>
        <v>5.12</v>
      </c>
      <c r="H63" s="65">
        <f t="shared" si="3"/>
        <v>365.71428571428572</v>
      </c>
      <c r="I63" s="58" t="s">
        <v>361</v>
      </c>
      <c r="J63" s="59">
        <f t="shared" si="4"/>
        <v>2</v>
      </c>
      <c r="K63" s="65">
        <f t="shared" si="5"/>
        <v>142.85714285714286</v>
      </c>
    </row>
    <row r="64" spans="1:11">
      <c r="A64" s="57" t="s">
        <v>362</v>
      </c>
      <c r="B64" s="58" t="s">
        <v>354</v>
      </c>
      <c r="C64" s="58" t="s">
        <v>144</v>
      </c>
      <c r="D64" s="58" t="s">
        <v>23</v>
      </c>
      <c r="E64" s="58" t="s">
        <v>363</v>
      </c>
      <c r="F64" s="58" t="s">
        <v>364</v>
      </c>
      <c r="G64" s="59">
        <f t="shared" si="2"/>
        <v>5.12</v>
      </c>
      <c r="H64" s="65">
        <f t="shared" si="3"/>
        <v>318.01242236024842</v>
      </c>
      <c r="I64" s="58" t="s">
        <v>365</v>
      </c>
      <c r="J64" s="59">
        <f t="shared" si="4"/>
        <v>2</v>
      </c>
      <c r="K64" s="65">
        <f t="shared" si="5"/>
        <v>124.22360248447204</v>
      </c>
    </row>
    <row r="65" spans="1:11">
      <c r="A65" s="57" t="s">
        <v>366</v>
      </c>
      <c r="B65" s="58" t="s">
        <v>354</v>
      </c>
      <c r="C65" s="58" t="s">
        <v>185</v>
      </c>
      <c r="D65" s="58" t="s">
        <v>19</v>
      </c>
      <c r="E65" s="58" t="s">
        <v>367</v>
      </c>
      <c r="F65" s="58" t="s">
        <v>368</v>
      </c>
      <c r="G65" s="59">
        <f t="shared" si="2"/>
        <v>5.12</v>
      </c>
      <c r="H65" s="65">
        <f t="shared" si="3"/>
        <v>197.68339768339769</v>
      </c>
      <c r="I65" s="58" t="s">
        <v>369</v>
      </c>
      <c r="J65" s="59">
        <f t="shared" si="4"/>
        <v>1.9999999999999998</v>
      </c>
      <c r="K65" s="65">
        <f t="shared" si="5"/>
        <v>77.220077220077215</v>
      </c>
    </row>
    <row r="66" spans="1:11">
      <c r="A66" s="57" t="s">
        <v>370</v>
      </c>
      <c r="B66" s="58" t="s">
        <v>354</v>
      </c>
      <c r="C66" s="58" t="s">
        <v>185</v>
      </c>
      <c r="D66" s="58" t="s">
        <v>23</v>
      </c>
      <c r="E66" s="58" t="s">
        <v>371</v>
      </c>
      <c r="F66" s="58" t="s">
        <v>372</v>
      </c>
      <c r="G66" s="59">
        <f t="shared" si="2"/>
        <v>5.12</v>
      </c>
      <c r="H66" s="65">
        <f t="shared" si="3"/>
        <v>171.81208053691276</v>
      </c>
      <c r="I66" s="58" t="s">
        <v>373</v>
      </c>
      <c r="J66" s="59">
        <f t="shared" si="4"/>
        <v>2</v>
      </c>
      <c r="K66" s="65">
        <f t="shared" si="5"/>
        <v>67.114093959731548</v>
      </c>
    </row>
    <row r="67" spans="1:11">
      <c r="A67" s="57" t="s">
        <v>374</v>
      </c>
      <c r="B67" s="58" t="s">
        <v>354</v>
      </c>
      <c r="C67" s="58" t="s">
        <v>340</v>
      </c>
      <c r="D67" s="58" t="s">
        <v>23</v>
      </c>
      <c r="E67" s="58" t="s">
        <v>375</v>
      </c>
      <c r="F67" s="58" t="s">
        <v>376</v>
      </c>
      <c r="G67" s="59">
        <f t="shared" si="2"/>
        <v>5.12</v>
      </c>
      <c r="H67" s="65">
        <f t="shared" si="3"/>
        <v>110.82251082251082</v>
      </c>
      <c r="I67" s="58" t="s">
        <v>377</v>
      </c>
      <c r="J67" s="59">
        <f t="shared" si="4"/>
        <v>2</v>
      </c>
      <c r="K67" s="65">
        <f t="shared" si="5"/>
        <v>43.290043290043286</v>
      </c>
    </row>
  </sheetData>
  <mergeCells count="31">
    <mergeCell ref="A1:K3"/>
    <mergeCell ref="A4:E7"/>
    <mergeCell ref="F4:K7"/>
    <mergeCell ref="A8:E8"/>
    <mergeCell ref="F8:H8"/>
    <mergeCell ref="I8:K8"/>
    <mergeCell ref="A38:E38"/>
    <mergeCell ref="F38:H38"/>
    <mergeCell ref="I38:K38"/>
    <mergeCell ref="A15:E18"/>
    <mergeCell ref="F15:K18"/>
    <mergeCell ref="A19:E19"/>
    <mergeCell ref="F19:H19"/>
    <mergeCell ref="I19:K19"/>
    <mergeCell ref="A25:E28"/>
    <mergeCell ref="F25:K28"/>
    <mergeCell ref="A29:E29"/>
    <mergeCell ref="F29:H29"/>
    <mergeCell ref="I29:K29"/>
    <mergeCell ref="A34:E37"/>
    <mergeCell ref="F34:K37"/>
    <mergeCell ref="A60:E60"/>
    <mergeCell ref="F60:H60"/>
    <mergeCell ref="I60:K60"/>
    <mergeCell ref="A42:E45"/>
    <mergeCell ref="F42:K45"/>
    <mergeCell ref="A46:E46"/>
    <mergeCell ref="F46:H46"/>
    <mergeCell ref="I46:K46"/>
    <mergeCell ref="A56:E59"/>
    <mergeCell ref="F56:K59"/>
  </mergeCells>
  <printOptions horizontalCentered="1"/>
  <pageMargins left="0" right="0" top="0.9" bottom="0.25" header="0.25" footer="0.25"/>
  <pageSetup firstPageNumber="43" orientation="portrait" r:id="rId1"/>
  <headerFooter alignWithMargins="0">
    <oddHeader>&amp;L&amp;"BrushScript BT,Regular"&amp;22Quality &amp;16Nut &amp; Bolt Company&amp;"Arial,Regular"&amp;10
2900 Sencore Dr. - 102    Sioux Falls, SD  57107&amp;R
Phone #   605-338-0852
Fax #      605-338-0874</oddHeader>
    <oddFooter>&amp;CPage &amp;P&amp;R* Wts. Qtys. are Approximate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Combo-Slot RND Head-Mach.Screw</vt:lpstr>
      <vt:lpstr>Mach. Screw Accessories</vt:lpstr>
      <vt:lpstr>'Combo-Slot RND Head-Mach.Screw'!Print_Area</vt:lpstr>
      <vt:lpstr>'Mach. Screw Accessories'!Print_Area</vt:lpstr>
      <vt:lpstr>'Combo-Slot RND Head-Mach.Screw'!Print_Titles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cpadmin</dc:creator>
  <cp:lastModifiedBy>cpadmin</cp:lastModifiedBy>
  <cp:lastPrinted>2017-10-31T14:35:40Z</cp:lastPrinted>
  <dcterms:created xsi:type="dcterms:W3CDTF">2017-10-31T14:30:15Z</dcterms:created>
  <dcterms:modified xsi:type="dcterms:W3CDTF">2017-10-31T14:36:51Z</dcterms:modified>
</cp:coreProperties>
</file>