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19440" windowHeight="11835" activeTab="0"/>
  </bookViews>
  <sheets>
    <sheet name="Cover Sheet" sheetId="1" r:id="rId1"/>
    <sheet name="N-F-L Page" sheetId="2" r:id="rId2"/>
    <sheet name="Whiz, 2way Nuts-Carriage" sheetId="3" r:id="rId3"/>
    <sheet name="NC Grade 2" sheetId="4" r:id="rId4"/>
    <sheet name="NC Grade 5" sheetId="5" r:id="rId5"/>
    <sheet name="NC GRADE 8" sheetId="6" r:id="rId6"/>
    <sheet name="Lag &amp; G5 CARRIAGE" sheetId="7" r:id="rId7"/>
    <sheet name="Plow Bolts" sheetId="8" r:id="rId8"/>
    <sheet name="Plow Bolt Kits" sheetId="9" r:id="rId9"/>
    <sheet name="NF GRADE 5" sheetId="10" r:id="rId10"/>
    <sheet name="NF GRADE 8" sheetId="11" r:id="rId11"/>
    <sheet name="CRS METRIC 8.8" sheetId="12" r:id="rId12"/>
    <sheet name="CRS METRIC 10.9" sheetId="13" r:id="rId13"/>
    <sheet name="MISC. ITEMS (1)" sheetId="14" r:id="rId14"/>
  </sheets>
  <definedNames>
    <definedName name="_xlnm.Print_Area" localSheetId="12">'CRS METRIC 10.9'!$A$1:$H$54</definedName>
    <definedName name="_xlnm.Print_Area" localSheetId="11">'CRS METRIC 8.8'!$A$1:$H$52</definedName>
    <definedName name="_xlnm.Print_Area" localSheetId="6">'Lag &amp; G5 CARRIAGE'!$A$1:$H$54</definedName>
  </definedNames>
  <calcPr fullCalcOnLoad="1"/>
</workbook>
</file>

<file path=xl/sharedStrings.xml><?xml version="1.0" encoding="utf-8"?>
<sst xmlns="http://schemas.openxmlformats.org/spreadsheetml/2006/main" count="1429" uniqueCount="445">
  <si>
    <t>10 LB PACK</t>
  </si>
  <si>
    <t>ORDER</t>
  </si>
  <si>
    <t>SIZE</t>
  </si>
  <si>
    <t>1/4</t>
  </si>
  <si>
    <t>5/16</t>
  </si>
  <si>
    <t>3/8</t>
  </si>
  <si>
    <t>7/16</t>
  </si>
  <si>
    <t>1/2</t>
  </si>
  <si>
    <t>9/16</t>
  </si>
  <si>
    <t>5/8</t>
  </si>
  <si>
    <t>3/4</t>
  </si>
  <si>
    <t>7/8</t>
  </si>
  <si>
    <t>1</t>
  </si>
  <si>
    <t>1 1/8</t>
  </si>
  <si>
    <t>1 1/4</t>
  </si>
  <si>
    <t>1 1/2</t>
  </si>
  <si>
    <t>3/16</t>
  </si>
  <si>
    <t>1 3/8</t>
  </si>
  <si>
    <t>1 3/4</t>
  </si>
  <si>
    <t>2</t>
  </si>
  <si>
    <t>3/16 x 1 1/4</t>
  </si>
  <si>
    <t>1/4 x 1</t>
  </si>
  <si>
    <t>1/4 x 1 1/4</t>
  </si>
  <si>
    <t>1/4 x 1 1/2</t>
  </si>
  <si>
    <t>5/16 x 1 1/4</t>
  </si>
  <si>
    <t>5/16 x 1 1/2</t>
  </si>
  <si>
    <t>3/8 x 1 1/4</t>
  </si>
  <si>
    <t>3/8 x 1 1/2</t>
  </si>
  <si>
    <t>1/2 x 1 1/2</t>
  </si>
  <si>
    <t>1/2 x 2</t>
  </si>
  <si>
    <t>5 LB PACK</t>
  </si>
  <si>
    <t>BILL TO:</t>
  </si>
  <si>
    <t>Diameter  -   5/16</t>
  </si>
  <si>
    <t>NC - G8 NUTS</t>
  </si>
  <si>
    <t xml:space="preserve">  FENDER WASHERS</t>
  </si>
  <si>
    <t>NC - NYLOCKS</t>
  </si>
  <si>
    <t xml:space="preserve">     1/4-20 Diameter</t>
  </si>
  <si>
    <t xml:space="preserve">     10 LB PACK</t>
  </si>
  <si>
    <t xml:space="preserve">     5/16-18 Diameter</t>
  </si>
  <si>
    <t xml:space="preserve">     3/8-16 Diameter</t>
  </si>
  <si>
    <t xml:space="preserve">    1/2-13 Diameter</t>
  </si>
  <si>
    <t xml:space="preserve">    7/16-14 Diameter</t>
  </si>
  <si>
    <t xml:space="preserve">     1/2-13 Diameter</t>
  </si>
  <si>
    <t xml:space="preserve">     5/8-11 Diameter</t>
  </si>
  <si>
    <t xml:space="preserve">     3/4-10 Diameter</t>
  </si>
  <si>
    <t xml:space="preserve">     7/8-9 Diameter</t>
  </si>
  <si>
    <t xml:space="preserve">       1-8 Diameter</t>
  </si>
  <si>
    <t>LAG BOLTS</t>
  </si>
  <si>
    <t xml:space="preserve">   Diameter  -   1/4</t>
  </si>
  <si>
    <t xml:space="preserve">   Diameter  -   3/8</t>
  </si>
  <si>
    <t xml:space="preserve">    Diameter  -   1/2</t>
  </si>
  <si>
    <t>LENGTH</t>
  </si>
  <si>
    <t>2 1/2</t>
  </si>
  <si>
    <t>3</t>
  </si>
  <si>
    <t>3 1/2</t>
  </si>
  <si>
    <t>4</t>
  </si>
  <si>
    <t>4 1/2</t>
  </si>
  <si>
    <t>5</t>
  </si>
  <si>
    <t>5 1/2</t>
  </si>
  <si>
    <t>6</t>
  </si>
  <si>
    <t>7</t>
  </si>
  <si>
    <t>8</t>
  </si>
  <si>
    <t>NC - GRADE 2 (A307) HEX BOLTS</t>
  </si>
  <si>
    <t>ZINC YELLOW</t>
  </si>
  <si>
    <t>ZINC SILVER</t>
  </si>
  <si>
    <t xml:space="preserve">  7/16-14 Diameter</t>
  </si>
  <si>
    <t xml:space="preserve">   3/8-16 Diameter</t>
  </si>
  <si>
    <t>2 1/4</t>
  </si>
  <si>
    <t xml:space="preserve"> Diameter    -     5/8</t>
  </si>
  <si>
    <t xml:space="preserve"> Diameter    -     3/4</t>
  </si>
  <si>
    <t>6 1/2</t>
  </si>
  <si>
    <t>8 1/2</t>
  </si>
  <si>
    <t>9 1/2</t>
  </si>
  <si>
    <t>GRADE 2 (A307) CARRIAGE</t>
  </si>
  <si>
    <t>GRADE 5 CARRIAGE</t>
  </si>
  <si>
    <t>TTL.WT</t>
  </si>
  <si>
    <t xml:space="preserve"> PAGE WEIGHT</t>
  </si>
  <si>
    <t>6-1.00</t>
  </si>
  <si>
    <t>8-1.25</t>
  </si>
  <si>
    <t>10 X 20</t>
  </si>
  <si>
    <t>10-1.50</t>
  </si>
  <si>
    <t>10 X 25</t>
  </si>
  <si>
    <t>12-1.75</t>
  </si>
  <si>
    <t>10 X 30</t>
  </si>
  <si>
    <t>14-2.00</t>
  </si>
  <si>
    <t>10 X 35</t>
  </si>
  <si>
    <t>14 X 45</t>
  </si>
  <si>
    <t>16-2.00</t>
  </si>
  <si>
    <t>10 X 40</t>
  </si>
  <si>
    <t>14 X 50</t>
  </si>
  <si>
    <t>20-2.50</t>
  </si>
  <si>
    <t>10 X 45</t>
  </si>
  <si>
    <t>10 X 50</t>
  </si>
  <si>
    <t>14 X 70</t>
  </si>
  <si>
    <t>10 X 55</t>
  </si>
  <si>
    <t>14 X 80</t>
  </si>
  <si>
    <t>10 X 60</t>
  </si>
  <si>
    <t>16 X 40</t>
  </si>
  <si>
    <t xml:space="preserve">10 X 70 </t>
  </si>
  <si>
    <t>16 X 45</t>
  </si>
  <si>
    <t>10 X 80</t>
  </si>
  <si>
    <t>10 X 90</t>
  </si>
  <si>
    <t>16 X 70</t>
  </si>
  <si>
    <t>6 X 25</t>
  </si>
  <si>
    <t>6 X 30</t>
  </si>
  <si>
    <t>12 X 25</t>
  </si>
  <si>
    <t>16 X 80</t>
  </si>
  <si>
    <t>6 X 40</t>
  </si>
  <si>
    <t>12 X 30</t>
  </si>
  <si>
    <t>16 X 90</t>
  </si>
  <si>
    <t>6 X 50</t>
  </si>
  <si>
    <t>12 X 35</t>
  </si>
  <si>
    <t>6 X 60</t>
  </si>
  <si>
    <t>12 X 40</t>
  </si>
  <si>
    <t>6 X 70</t>
  </si>
  <si>
    <t>12 X 45</t>
  </si>
  <si>
    <t>20 X 45</t>
  </si>
  <si>
    <t>12 X 50</t>
  </si>
  <si>
    <t>20 X 50</t>
  </si>
  <si>
    <t>12 X 55</t>
  </si>
  <si>
    <t>20 X 60</t>
  </si>
  <si>
    <t>8 X 30</t>
  </si>
  <si>
    <t>12 X 60</t>
  </si>
  <si>
    <t>20 X 70</t>
  </si>
  <si>
    <t>8 X 35</t>
  </si>
  <si>
    <t>12 X 65</t>
  </si>
  <si>
    <t>20 X 80</t>
  </si>
  <si>
    <t>8 X 40</t>
  </si>
  <si>
    <t>12 X 70</t>
  </si>
  <si>
    <t>20 X 100</t>
  </si>
  <si>
    <t>8 X 45</t>
  </si>
  <si>
    <t>12 X 75</t>
  </si>
  <si>
    <t>8 X 50</t>
  </si>
  <si>
    <t>8 X 60</t>
  </si>
  <si>
    <t>12 X 90</t>
  </si>
  <si>
    <t>12 X 100</t>
  </si>
  <si>
    <t>8 X 80</t>
  </si>
  <si>
    <t>METRIC 8.8 NUTS</t>
  </si>
  <si>
    <t>ZINC GREEN</t>
  </si>
  <si>
    <t>Dia.     6 - 1.00  - CRS</t>
  </si>
  <si>
    <t>Dia.     8 - 1.25  - CRS</t>
  </si>
  <si>
    <t>Dia.   10 -1.50  - CRS</t>
  </si>
  <si>
    <t>Dia.     12-1.75  - CRS</t>
  </si>
  <si>
    <t>Dia.    14-2.00  - CRS</t>
  </si>
  <si>
    <t>Dia.     20-2.50 - CRS</t>
  </si>
  <si>
    <t>Dia.     16-2.00  - CRS</t>
  </si>
  <si>
    <t xml:space="preserve">     1/4-28 Diameter</t>
  </si>
  <si>
    <t xml:space="preserve">     5/16-24 Diameter</t>
  </si>
  <si>
    <t xml:space="preserve">     3/8-24 Diameter</t>
  </si>
  <si>
    <t xml:space="preserve">    1/2-20 Diameter</t>
  </si>
  <si>
    <t xml:space="preserve">    7/16-20 Diameter</t>
  </si>
  <si>
    <t>9/16-18 Diameter</t>
  </si>
  <si>
    <t xml:space="preserve">     5/8-18 Diameter</t>
  </si>
  <si>
    <t xml:space="preserve">     3/4-16 Diameter</t>
  </si>
  <si>
    <t xml:space="preserve">     7/8-14 Diameter</t>
  </si>
  <si>
    <t xml:space="preserve">     5 LB PACK</t>
  </si>
  <si>
    <t>PAGE WEIGHT</t>
  </si>
  <si>
    <t>CALCULATING</t>
  </si>
  <si>
    <t>Quality</t>
  </si>
  <si>
    <t xml:space="preserve">     9/16-12 Diameter</t>
  </si>
  <si>
    <t>Date:</t>
  </si>
  <si>
    <t xml:space="preserve">PO# </t>
  </si>
  <si>
    <t>1/8 x 9/16</t>
  </si>
  <si>
    <t>6 X 20</t>
  </si>
  <si>
    <t>6 X 45</t>
  </si>
  <si>
    <t>8 X 16</t>
  </si>
  <si>
    <t>8 X 20</t>
  </si>
  <si>
    <t>10 X 110</t>
  </si>
  <si>
    <t>12 X 110</t>
  </si>
  <si>
    <t>16 X 110</t>
  </si>
  <si>
    <t>16 X 120</t>
  </si>
  <si>
    <t>16 X 140</t>
  </si>
  <si>
    <t>16 X 150</t>
  </si>
  <si>
    <t>20 X 65</t>
  </si>
  <si>
    <t>20 X 110</t>
  </si>
  <si>
    <t>20 X 120</t>
  </si>
  <si>
    <t>20 X 130</t>
  </si>
  <si>
    <t>20 X 140</t>
  </si>
  <si>
    <t>20 X 150</t>
  </si>
  <si>
    <t>Dia.     24-3.00 - CRS</t>
  </si>
  <si>
    <t>24 X 40</t>
  </si>
  <si>
    <t>24 X 50</t>
  </si>
  <si>
    <t>24 X 60</t>
  </si>
  <si>
    <t>24 X 70</t>
  </si>
  <si>
    <t>24 X 80</t>
  </si>
  <si>
    <t>24 X 100</t>
  </si>
  <si>
    <t>24 X 120</t>
  </si>
  <si>
    <t>24 X 130</t>
  </si>
  <si>
    <t>24 X 140</t>
  </si>
  <si>
    <t>24-3.00</t>
  </si>
  <si>
    <t>Dia.     18-2.50  - CRS</t>
  </si>
  <si>
    <t>18 X 70</t>
  </si>
  <si>
    <t>14 X 30</t>
  </si>
  <si>
    <t>14 X 35</t>
  </si>
  <si>
    <t>14 X 40</t>
  </si>
  <si>
    <t>14 X 60</t>
  </si>
  <si>
    <t>10 X 100</t>
  </si>
  <si>
    <t>10 X 65</t>
  </si>
  <si>
    <t>12 X 80</t>
  </si>
  <si>
    <t>8 X 25</t>
  </si>
  <si>
    <t>8 X 70</t>
  </si>
  <si>
    <t>16 X 50</t>
  </si>
  <si>
    <t>16 X 100</t>
  </si>
  <si>
    <t>16 X 130</t>
  </si>
  <si>
    <t>24 X 150</t>
  </si>
  <si>
    <t>LB</t>
  </si>
  <si>
    <t>Unit</t>
  </si>
  <si>
    <t>Qty.</t>
  </si>
  <si>
    <t>Extended Wt.</t>
  </si>
  <si>
    <t>Total Page Wt. =</t>
  </si>
  <si>
    <t>Description of Product</t>
  </si>
  <si>
    <t>* Enter 10, 5, or 2 LB Pack  ----  Note: If there are specific pcs you require please note this in Desc of Product area.</t>
  </si>
  <si>
    <t>* Pack Wt.</t>
  </si>
  <si>
    <t>NC - G8 BOLTS</t>
  </si>
  <si>
    <t xml:space="preserve">     NC - GRADE 8</t>
  </si>
  <si>
    <r>
      <t>NF</t>
    </r>
    <r>
      <rPr>
        <sz val="26"/>
        <rFont val="Arial"/>
        <family val="2"/>
      </rPr>
      <t xml:space="preserve"> - GRADE 8</t>
    </r>
  </si>
  <si>
    <t xml:space="preserve">    NC - GRADE 5</t>
  </si>
  <si>
    <t xml:space="preserve">  Special Note :   This page incorporates the most popular sizes</t>
  </si>
  <si>
    <t>NC - Cone Lock Nut</t>
  </si>
  <si>
    <t>High Alloy Split Locks - ZY</t>
  </si>
  <si>
    <t>Hard USS Flats - ZY</t>
  </si>
  <si>
    <t>STD - SPLIT LOCKS</t>
  </si>
  <si>
    <t>STD - USS FLATS</t>
  </si>
  <si>
    <t>2 3/4</t>
  </si>
  <si>
    <t xml:space="preserve">   1/4-20 Diameter</t>
  </si>
  <si>
    <t xml:space="preserve">  5/16-18 Diameter</t>
  </si>
  <si>
    <t xml:space="preserve">  3/8-16 Diameter</t>
  </si>
  <si>
    <t xml:space="preserve">10 LB </t>
  </si>
  <si>
    <t>5 LB</t>
  </si>
  <si>
    <t>GRADE 5 - PLOW BOLTS</t>
  </si>
  <si>
    <t>#3 HEAD - PLOW BOLT</t>
  </si>
  <si>
    <t>CLIP'D HEAD - PLOW SHARE</t>
  </si>
  <si>
    <t>OVER-SIZED HEAD PLOW BOLT</t>
  </si>
  <si>
    <t xml:space="preserve">CONTOUR HEAD - ELLIPTICAL </t>
  </si>
  <si>
    <t>BIN PACK ( 5LB )</t>
  </si>
  <si>
    <t>25 - PACK</t>
  </si>
  <si>
    <t>10 - PACK</t>
  </si>
  <si>
    <t>#3 HEAD  -  GRADE 8 - PLOW BOLTS</t>
  </si>
  <si>
    <t>10 LB</t>
  </si>
  <si>
    <t>25 PK</t>
  </si>
  <si>
    <t>10 PK</t>
  </si>
  <si>
    <t xml:space="preserve">   3/8-16 Dia. 7/16 Hd.</t>
  </si>
  <si>
    <t>7/16-14 Dia. 1/2 Hd.</t>
  </si>
  <si>
    <t>NC - Whiz  Nuts  (Serrated Flange)</t>
  </si>
  <si>
    <t>NC - 2 Way Lock Nuts ( Punch Locks )</t>
  </si>
  <si>
    <t>NF - GRADE 5</t>
  </si>
  <si>
    <t>SHIP TO:</t>
  </si>
  <si>
    <t>1/4-20</t>
  </si>
  <si>
    <t>5/16-18</t>
  </si>
  <si>
    <t>3/8-16</t>
  </si>
  <si>
    <t>7/16-14</t>
  </si>
  <si>
    <t>1/2-13</t>
  </si>
  <si>
    <t>9/16-12</t>
  </si>
  <si>
    <t>5/8-11</t>
  </si>
  <si>
    <t>3/4-10</t>
  </si>
  <si>
    <t>7/8-9</t>
  </si>
  <si>
    <t>1-8</t>
  </si>
  <si>
    <t xml:space="preserve">   Diameter  -   1/4-20</t>
  </si>
  <si>
    <t>Diameter  -   5/16-18</t>
  </si>
  <si>
    <t xml:space="preserve"> Diameter  -   7/16-14</t>
  </si>
  <si>
    <t xml:space="preserve">    Diameter  -   1/2-13</t>
  </si>
  <si>
    <t xml:space="preserve"> Diameter    -     5/8-11</t>
  </si>
  <si>
    <t xml:space="preserve">   Diameter  -   3/8-16</t>
  </si>
  <si>
    <t xml:space="preserve"> Diameter    -     3/4-10</t>
  </si>
  <si>
    <t>1 1/8-7</t>
  </si>
  <si>
    <t>1 1/4-7</t>
  </si>
  <si>
    <t>1 1/2-6</t>
  </si>
  <si>
    <t>1/4-28</t>
  </si>
  <si>
    <t>5/16-24</t>
  </si>
  <si>
    <t>3/8-24</t>
  </si>
  <si>
    <t>7/16-20</t>
  </si>
  <si>
    <t>1/2-20</t>
  </si>
  <si>
    <t>9/16-18</t>
  </si>
  <si>
    <t>5/8-18</t>
  </si>
  <si>
    <t>3/4-16</t>
  </si>
  <si>
    <t>7/8-14</t>
  </si>
  <si>
    <t xml:space="preserve">       1-14 Diameter</t>
  </si>
  <si>
    <t>1-14</t>
  </si>
  <si>
    <t>6 X 12</t>
  </si>
  <si>
    <t>6 X 16</t>
  </si>
  <si>
    <t>6 X 35</t>
  </si>
  <si>
    <t>6 X 80</t>
  </si>
  <si>
    <t>16 X 60</t>
  </si>
  <si>
    <t>16 X 75</t>
  </si>
  <si>
    <t>6 X 10</t>
  </si>
  <si>
    <t>6 X 55</t>
  </si>
  <si>
    <t>6 X 65</t>
  </si>
  <si>
    <t>6 X 75</t>
  </si>
  <si>
    <t>8 X 12</t>
  </si>
  <si>
    <t>8 X 55</t>
  </si>
  <si>
    <t>8 X 65</t>
  </si>
  <si>
    <t>8 X 75</t>
  </si>
  <si>
    <t>8 X 90</t>
  </si>
  <si>
    <t>8 X 100</t>
  </si>
  <si>
    <t>8 X 110</t>
  </si>
  <si>
    <t>8 X 120</t>
  </si>
  <si>
    <t>10 X 75</t>
  </si>
  <si>
    <t>12 X 20</t>
  </si>
  <si>
    <t>12 X 120</t>
  </si>
  <si>
    <t>12 X 130</t>
  </si>
  <si>
    <t>12 X 140</t>
  </si>
  <si>
    <t>12 X 150</t>
  </si>
  <si>
    <t>14 X 20</t>
  </si>
  <si>
    <t>14 X 90</t>
  </si>
  <si>
    <t>14 X 100</t>
  </si>
  <si>
    <t>14 X 110</t>
  </si>
  <si>
    <t>14 X 120</t>
  </si>
  <si>
    <t>14 X 130</t>
  </si>
  <si>
    <t>14 X 150</t>
  </si>
  <si>
    <t>16 X 30</t>
  </si>
  <si>
    <t>16 X 55</t>
  </si>
  <si>
    <t>16 X 65</t>
  </si>
  <si>
    <t>18 X 30</t>
  </si>
  <si>
    <t>18 X 40</t>
  </si>
  <si>
    <t>18 X 45</t>
  </si>
  <si>
    <t>18 X 50</t>
  </si>
  <si>
    <t>18 X 55</t>
  </si>
  <si>
    <t>18 X 60</t>
  </si>
  <si>
    <t>18 X 80</t>
  </si>
  <si>
    <t>18 X 90</t>
  </si>
  <si>
    <t>18 X 100</t>
  </si>
  <si>
    <t>18 X 120</t>
  </si>
  <si>
    <t>18 X 130</t>
  </si>
  <si>
    <t>18 X 140</t>
  </si>
  <si>
    <t>18 X 150</t>
  </si>
  <si>
    <t>20 X 40</t>
  </si>
  <si>
    <t>20 X 75</t>
  </si>
  <si>
    <t>20 X 90</t>
  </si>
  <si>
    <t>Indicates S-Pack ( 2LB ) Packaging</t>
  </si>
  <si>
    <t>Indicates M-Pack ( 4LB ) Packaging</t>
  </si>
  <si>
    <t>S-PACK (2LB)</t>
  </si>
  <si>
    <t>M-PACK (4LB)</t>
  </si>
  <si>
    <t xml:space="preserve">  METRIC 8.8 BOLTS/NUTS</t>
  </si>
  <si>
    <t>Other Metric 8.8 items such as Flats, Locks, Nylocks, Flange Nuts, Metric Fine or Metric eXtra Fine are available and can be ordered in the misc. area of our order form.</t>
  </si>
  <si>
    <t xml:space="preserve">  METRIC 10.9 BOLTS/NUTS</t>
  </si>
  <si>
    <t>METRIC 10.9 NUTS</t>
  </si>
  <si>
    <t>10 X 16</t>
  </si>
  <si>
    <t>12 X 160</t>
  </si>
  <si>
    <t>16 X 160</t>
  </si>
  <si>
    <t>16 X 35</t>
  </si>
  <si>
    <t>Dia.     22-2.50 - CRS</t>
  </si>
  <si>
    <t>22 X 70</t>
  </si>
  <si>
    <t>22 X 80</t>
  </si>
  <si>
    <t>22 X 100</t>
  </si>
  <si>
    <t>22 X 120</t>
  </si>
  <si>
    <t>22 X 140</t>
  </si>
  <si>
    <t>22 X 160</t>
  </si>
  <si>
    <t>Dia.     20-2.50  - CRS</t>
  </si>
  <si>
    <t>Kit Pack - Grade 5 Plow Bolts - Zinc Yellow</t>
  </si>
  <si>
    <t>#3 HEAD - PLOW BOLT - WITH</t>
  </si>
  <si>
    <t>CLIP'D HEAD - PLOW SHARE - WITH</t>
  </si>
  <si>
    <t>3/8-16 Diameter - 50 Bolts &amp; 50 Nuts</t>
  </si>
  <si>
    <t xml:space="preserve">   3/8-16 Diameter - 50 Bolts &amp; 50 Nuts</t>
  </si>
  <si>
    <t>WHIZ NUT</t>
  </si>
  <si>
    <t>HVY NUT</t>
  </si>
  <si>
    <t>G5 NUT</t>
  </si>
  <si>
    <t xml:space="preserve">  7/16-14 Diameter - 50 Bolts &amp; 50 Nuts</t>
  </si>
  <si>
    <t xml:space="preserve">     1/2-13 Diameter - 50 Bolts &amp; 50 Nuts</t>
  </si>
  <si>
    <t>OVER-SIZED HEAD PLOW BOLT - WITH</t>
  </si>
  <si>
    <t xml:space="preserve">   3/8-16 Dia. 7/16 Hd. - - 50 Bolts &amp; 50 Nuts</t>
  </si>
  <si>
    <t>7/16-14 Dia. 1/2 Hd. - - 50 Bolts &amp; 50 Nuts</t>
  </si>
  <si>
    <t xml:space="preserve">CONTOUR HEAD - ELLIPTICAL - WITH </t>
  </si>
  <si>
    <t xml:space="preserve">     5/8-11 Diameter - 25 Bolts &amp; 25 Nuts</t>
  </si>
  <si>
    <t>3/16 x 1</t>
  </si>
  <si>
    <t>1/4 x 2</t>
  </si>
  <si>
    <t>3/8 x 2</t>
  </si>
  <si>
    <t>and 9/16 Dia and other sizes need to be ordered under Misc.</t>
  </si>
  <si>
    <t>PAGE WT.</t>
  </si>
  <si>
    <t>APPROX. PAGE WEIGHT</t>
  </si>
  <si>
    <t>1/4-28 Diameter</t>
  </si>
  <si>
    <t>NF - GRADE 5 NUTS</t>
  </si>
  <si>
    <t>NF - GRADE 5 BOLTS</t>
  </si>
  <si>
    <t>3/8-24 Diameter</t>
  </si>
  <si>
    <t>5/16-24 Diameter</t>
  </si>
  <si>
    <t>7/16-20 Diameter</t>
  </si>
  <si>
    <t>1/2-20 Diameter</t>
  </si>
  <si>
    <t>5/8-18 Diameter</t>
  </si>
  <si>
    <t>3/4-16 Diameter</t>
  </si>
  <si>
    <t>7/8-14 Diameter</t>
  </si>
  <si>
    <t>1-14 Diameter</t>
  </si>
  <si>
    <t>NF - GRADE 8 NUTS</t>
  </si>
  <si>
    <t>NF - GRADE 8 BOLTS</t>
  </si>
  <si>
    <t>18 X 110</t>
  </si>
  <si>
    <t>24 X 110</t>
  </si>
  <si>
    <t>18-2.50</t>
  </si>
  <si>
    <t>22-2.50</t>
  </si>
  <si>
    <t>20 X 160</t>
  </si>
  <si>
    <t>22 X 50</t>
  </si>
  <si>
    <t>22 X 60</t>
  </si>
  <si>
    <t>24 X 90</t>
  </si>
  <si>
    <t>24 X 160</t>
  </si>
  <si>
    <t>20 X 55</t>
  </si>
  <si>
    <t>3 1/4</t>
  </si>
  <si>
    <t>Dia.     14-2.00  - CRS</t>
  </si>
  <si>
    <t>Dia.   14-2.00  - CRS</t>
  </si>
  <si>
    <t>Dia.   10-1.50  - CRS</t>
  </si>
  <si>
    <t>14 X 140</t>
  </si>
  <si>
    <t>Other Metric 10.9 items such as Flats, Locks, Nylocks, Metric Fine or Metric Extra Fine are available and can be ordered in the misc. area of our order form.</t>
  </si>
  <si>
    <t>20 X 30</t>
  </si>
  <si>
    <t>22 X 90</t>
  </si>
  <si>
    <t>22 X 130</t>
  </si>
  <si>
    <t>22 X 150</t>
  </si>
  <si>
    <t xml:space="preserve">   7/16-14 Diameter</t>
  </si>
  <si>
    <t xml:space="preserve">     1/2-13 Diameter - Plain</t>
  </si>
  <si>
    <t xml:space="preserve">     5/8-11 Diameter - ZY</t>
  </si>
  <si>
    <t xml:space="preserve">     3/4-10 Diameter - ZY</t>
  </si>
  <si>
    <t xml:space="preserve">     7/8-9 Diameter - ZY</t>
  </si>
  <si>
    <t xml:space="preserve">     1"-8 Diameter - ZY</t>
  </si>
  <si>
    <t>1/2" Dia. - Plain</t>
  </si>
  <si>
    <t>5/8,3/4,7/8, &amp; 1" - ZY</t>
  </si>
  <si>
    <t xml:space="preserve"> </t>
  </si>
  <si>
    <t>10 X 85</t>
  </si>
  <si>
    <t>10 X 130</t>
  </si>
  <si>
    <t>12 X 85</t>
  </si>
  <si>
    <t>14 X 85</t>
  </si>
  <si>
    <t>16 X 20</t>
  </si>
  <si>
    <t>8 X 10</t>
  </si>
  <si>
    <t>STD - NC - HEX NUTS</t>
  </si>
  <si>
    <t xml:space="preserve">Grade 5  </t>
  </si>
  <si>
    <t>Grade 8</t>
  </si>
  <si>
    <t>Indicates Bin-Pack ( 5LB ) Packaging</t>
  </si>
  <si>
    <t>Indicates Bulk-Pack ( 10LB ) Packaging</t>
  </si>
  <si>
    <t>Bolts Longer than 160 MM</t>
  </si>
  <si>
    <t>Other Metric 10.9 Items</t>
  </si>
  <si>
    <t>Lengths Longer than 160 MM are stocked in our L-Pack which vary in the (8LB) range.  These lengths can be ordered in our misc.area of our order form, and ave. prices per LB are higher in comparison to our S-Pack &amp; M-Pack Packaged Product.</t>
  </si>
  <si>
    <r>
      <rPr>
        <b/>
        <sz val="16"/>
        <rFont val="Arial"/>
        <family val="2"/>
      </rPr>
      <t>LIGHT DUTY CLAMPS HDG W/ VINYL CUSHION</t>
    </r>
    <r>
      <rPr>
        <sz val="16"/>
        <rFont val="Arial"/>
        <family val="2"/>
      </rPr>
      <t xml:space="preserve">
</t>
    </r>
  </si>
  <si>
    <t>CLAMP DIA.</t>
  </si>
  <si>
    <t>WT./C</t>
  </si>
  <si>
    <t>WIDTH</t>
  </si>
  <si>
    <t>HOLE DIA.</t>
  </si>
  <si>
    <t>1.00</t>
  </si>
  <si>
    <t>1.10</t>
  </si>
  <si>
    <t>1.22</t>
  </si>
  <si>
    <t>1.26</t>
  </si>
  <si>
    <t>1.41</t>
  </si>
  <si>
    <t>1.60</t>
  </si>
  <si>
    <t>1.96</t>
  </si>
  <si>
    <t>2.02</t>
  </si>
  <si>
    <t>2.10</t>
  </si>
  <si>
    <t>Misc. Items - Please use this page to add slower moving items and items you are unsure that we presently stock. If there indeed are items we do not stock, we will explore If we are able to supply the items and advise as such.</t>
  </si>
  <si>
    <t>Q-PACK WEIGHT</t>
  </si>
  <si>
    <t>Q-PACK PC COUNT</t>
  </si>
  <si>
    <t>CLAMP TOTAL WEIGHT</t>
  </si>
  <si>
    <t>Q-PACK TOTAL</t>
  </si>
  <si>
    <t>ORDER FORM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</si>
</sst>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lt;=9999999]###\-####;\(###\)\ ###\-####"/>
    <numFmt numFmtId="166" formatCode="0.0"/>
    <numFmt numFmtId="167" formatCode="[$-409]dddd\,\ mmmm\ dd\,\ yyyy"/>
    <numFmt numFmtId="168" formatCode="m/d/yy;@"/>
    <numFmt numFmtId="169" formatCode="[$-409]h:mm:ss\ AM/PM"/>
  </numFmts>
  <fonts count="52">
    <font>
      <sz val="10"/>
      <name val="Arial"/>
      <family val="0"/>
    </font>
    <font>
      <sz val="12"/>
      <name val="Arial"/>
      <family val="2"/>
    </font>
    <font>
      <sz val="26"/>
      <name val="Arial"/>
      <family val="2"/>
    </font>
    <font>
      <sz val="11"/>
      <name val="Arial"/>
      <family val="2"/>
    </font>
    <font>
      <sz val="24"/>
      <name val="Arial"/>
      <family val="2"/>
    </font>
    <font>
      <sz val="18"/>
      <name val="Arial"/>
      <family val="2"/>
    </font>
    <font>
      <sz val="72"/>
      <name val="BrushScript BT"/>
      <family val="4"/>
    </font>
    <font>
      <sz val="28"/>
      <name val="Arial"/>
      <family val="2"/>
    </font>
    <font>
      <sz val="20"/>
      <name val="Arial"/>
      <family val="2"/>
    </font>
    <font>
      <b/>
      <sz val="26"/>
      <name val="Arial"/>
      <family val="2"/>
    </font>
    <font>
      <b/>
      <sz val="10"/>
      <name val="Arial"/>
      <family val="2"/>
    </font>
    <font>
      <sz val="8"/>
      <name val="Arial"/>
      <family val="2"/>
    </font>
    <font>
      <sz val="16"/>
      <name val="Arial"/>
      <family val="2"/>
    </font>
    <font>
      <b/>
      <sz val="14"/>
      <name val="Arial"/>
      <family val="2"/>
    </font>
    <font>
      <b/>
      <sz val="12"/>
      <name val="Arial"/>
      <family val="2"/>
    </font>
    <font>
      <b/>
      <sz val="1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1499900072813034"/>
        <bgColor indexed="64"/>
      </patternFill>
    </fill>
    <fill>
      <patternFill patternType="solid">
        <fgColor rgb="FFFFFF66"/>
        <bgColor indexed="64"/>
      </patternFill>
    </fill>
    <fill>
      <patternFill patternType="solid">
        <fgColor theme="1"/>
        <bgColor indexed="64"/>
      </patternFill>
    </fill>
    <fill>
      <patternFill patternType="solid">
        <fgColor rgb="FFFCD5B4"/>
        <bgColor indexed="64"/>
      </patternFill>
    </fill>
    <fill>
      <patternFill patternType="solid">
        <fgColor rgb="FF00FF00"/>
        <bgColor indexed="64"/>
      </patternFill>
    </fill>
    <fill>
      <patternFill patternType="solid">
        <fgColor indexed="47"/>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color indexed="63"/>
      </left>
      <right>
        <color indexed="63"/>
      </right>
      <top style="thin"/>
      <bottom style="thin"/>
    </border>
    <border>
      <left style="thin"/>
      <right style="thin"/>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thin"/>
      <right style="thin"/>
      <top>
        <color indexed="63"/>
      </top>
      <bottom style="medium"/>
    </border>
    <border>
      <left style="thin"/>
      <right style="thin"/>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11">
    <xf numFmtId="0" fontId="0" fillId="0" borderId="0" xfId="0" applyAlignment="1">
      <alignment/>
    </xf>
    <xf numFmtId="0" fontId="0" fillId="0" borderId="0" xfId="0" applyNumberForma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Fill="1" applyBorder="1" applyAlignment="1">
      <alignment/>
    </xf>
    <xf numFmtId="0"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12" fontId="1"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49" fontId="0" fillId="0" borderId="0" xfId="0" applyNumberFormat="1" applyFill="1" applyBorder="1" applyAlignment="1">
      <alignment horizontal="center"/>
    </xf>
    <xf numFmtId="49" fontId="1" fillId="0" borderId="0" xfId="0" applyNumberFormat="1" applyFont="1" applyFill="1" applyBorder="1" applyAlignment="1">
      <alignment horizontal="left"/>
    </xf>
    <xf numFmtId="49" fontId="0" fillId="0" borderId="0" xfId="0" applyNumberFormat="1" applyFill="1" applyAlignment="1">
      <alignment/>
    </xf>
    <xf numFmtId="49" fontId="1" fillId="0" borderId="0" xfId="0" applyNumberFormat="1" applyFont="1" applyFill="1" applyAlignment="1">
      <alignment horizontal="center"/>
    </xf>
    <xf numFmtId="49" fontId="0" fillId="0" borderId="0" xfId="0" applyNumberFormat="1" applyFill="1" applyBorder="1" applyAlignment="1">
      <alignment/>
    </xf>
    <xf numFmtId="12" fontId="3" fillId="0" borderId="0" xfId="0" applyNumberFormat="1" applyFont="1" applyFill="1" applyBorder="1" applyAlignment="1">
      <alignment horizontal="center"/>
    </xf>
    <xf numFmtId="49" fontId="0" fillId="0" borderId="0" xfId="0" applyNumberFormat="1" applyFill="1" applyAlignment="1">
      <alignment horizontal="center"/>
    </xf>
    <xf numFmtId="1" fontId="1" fillId="0" borderId="0" xfId="0" applyNumberFormat="1" applyFont="1" applyFill="1" applyBorder="1" applyAlignment="1">
      <alignment horizontal="center"/>
    </xf>
    <xf numFmtId="1" fontId="1" fillId="0" borderId="0" xfId="0" applyNumberFormat="1" applyFont="1" applyFill="1" applyAlignment="1">
      <alignment horizontal="center"/>
    </xf>
    <xf numFmtId="1" fontId="3" fillId="0" borderId="0" xfId="0" applyNumberFormat="1" applyFont="1" applyFill="1" applyBorder="1" applyAlignment="1">
      <alignment horizontal="center"/>
    </xf>
    <xf numFmtId="1" fontId="0" fillId="0" borderId="0" xfId="0" applyNumberFormat="1" applyFill="1" applyAlignment="1">
      <alignment horizontal="center"/>
    </xf>
    <xf numFmtId="1" fontId="0" fillId="0" borderId="0" xfId="0" applyNumberFormat="1" applyFill="1" applyBorder="1" applyAlignment="1">
      <alignment horizontal="center"/>
    </xf>
    <xf numFmtId="1" fontId="0" fillId="0" borderId="0" xfId="0" applyNumberFormat="1" applyFill="1" applyAlignment="1">
      <alignment/>
    </xf>
    <xf numFmtId="0" fontId="4" fillId="0" borderId="0" xfId="0" applyFont="1" applyAlignment="1">
      <alignment/>
    </xf>
    <xf numFmtId="0" fontId="5" fillId="0" borderId="0" xfId="0" applyFont="1" applyAlignment="1">
      <alignment/>
    </xf>
    <xf numFmtId="0" fontId="1" fillId="0" borderId="0" xfId="0" applyNumberFormat="1" applyFont="1" applyFill="1" applyAlignment="1">
      <alignment horizontal="left"/>
    </xf>
    <xf numFmtId="0" fontId="0" fillId="0" borderId="0" xfId="0" applyBorder="1" applyAlignment="1">
      <alignment/>
    </xf>
    <xf numFmtId="1" fontId="3" fillId="0" borderId="0" xfId="0" applyNumberFormat="1" applyFont="1" applyFill="1" applyBorder="1" applyAlignment="1" applyProtection="1">
      <alignment horizontal="center"/>
      <protection locked="0"/>
    </xf>
    <xf numFmtId="49" fontId="3" fillId="0" borderId="0" xfId="0" applyNumberFormat="1" applyFont="1" applyBorder="1" applyAlignment="1">
      <alignment horizontal="center"/>
    </xf>
    <xf numFmtId="0" fontId="1" fillId="0" borderId="0" xfId="0" applyNumberFormat="1" applyFont="1" applyFill="1" applyAlignment="1" applyProtection="1">
      <alignment horizontal="center"/>
      <protection locked="0"/>
    </xf>
    <xf numFmtId="0" fontId="0" fillId="0" borderId="0" xfId="0" applyAlignment="1">
      <alignment horizontal="right" vertical="center"/>
    </xf>
    <xf numFmtId="0" fontId="1" fillId="0" borderId="0" xfId="0" applyNumberFormat="1" applyFont="1" applyFill="1" applyAlignment="1">
      <alignment horizontal="center" vertical="center"/>
    </xf>
    <xf numFmtId="1" fontId="1" fillId="0" borderId="0" xfId="0" applyNumberFormat="1" applyFont="1" applyFill="1" applyAlignment="1">
      <alignment horizontal="center" vertical="center"/>
    </xf>
    <xf numFmtId="1"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1" fontId="0" fillId="0" borderId="15" xfId="0" applyNumberFormat="1" applyFont="1" applyFill="1" applyBorder="1" applyAlignment="1" applyProtection="1">
      <alignment horizontal="center" vertical="center"/>
      <protection locked="0"/>
    </xf>
    <xf numFmtId="0" fontId="0"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1" fontId="0" fillId="0" borderId="17" xfId="0" applyNumberFormat="1" applyFont="1" applyFill="1" applyBorder="1" applyAlignment="1" applyProtection="1">
      <alignment horizontal="center" vertical="center"/>
      <protection locked="0"/>
    </xf>
    <xf numFmtId="49" fontId="0" fillId="0" borderId="18"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1"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1" fontId="0" fillId="0" borderId="1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 fontId="0" fillId="0" borderId="11" xfId="0" applyNumberFormat="1" applyFont="1" applyFill="1" applyBorder="1" applyAlignment="1">
      <alignment horizontal="center"/>
    </xf>
    <xf numFmtId="0" fontId="0" fillId="0" borderId="19" xfId="0" applyNumberFormat="1" applyFont="1" applyFill="1" applyBorder="1" applyAlignment="1">
      <alignment horizontal="center"/>
    </xf>
    <xf numFmtId="1" fontId="0" fillId="0" borderId="19" xfId="0" applyNumberFormat="1" applyFont="1" applyFill="1" applyBorder="1" applyAlignment="1">
      <alignment horizontal="center"/>
    </xf>
    <xf numFmtId="0" fontId="0" fillId="0" borderId="12" xfId="0" applyNumberFormat="1" applyFont="1" applyFill="1" applyBorder="1" applyAlignment="1">
      <alignment horizontal="center"/>
    </xf>
    <xf numFmtId="1" fontId="0" fillId="0" borderId="15" xfId="0" applyNumberFormat="1" applyFont="1" applyFill="1" applyBorder="1" applyAlignment="1" applyProtection="1">
      <alignment horizontal="center"/>
      <protection locked="0"/>
    </xf>
    <xf numFmtId="49" fontId="0" fillId="0" borderId="20" xfId="0" applyNumberFormat="1" applyFont="1" applyFill="1" applyBorder="1" applyAlignment="1">
      <alignment horizontal="center"/>
    </xf>
    <xf numFmtId="1" fontId="0" fillId="0" borderId="20" xfId="0" applyNumberFormat="1" applyFont="1" applyFill="1" applyBorder="1" applyAlignment="1" applyProtection="1">
      <alignment horizontal="center"/>
      <protection locked="0"/>
    </xf>
    <xf numFmtId="49" fontId="0" fillId="0" borderId="16" xfId="0" applyNumberFormat="1" applyFont="1" applyFill="1" applyBorder="1" applyAlignment="1">
      <alignment horizontal="center"/>
    </xf>
    <xf numFmtId="1" fontId="0" fillId="0" borderId="17" xfId="0" applyNumberFormat="1" applyFont="1" applyFill="1" applyBorder="1" applyAlignment="1" applyProtection="1">
      <alignment horizontal="center"/>
      <protection locked="0"/>
    </xf>
    <xf numFmtId="49" fontId="0" fillId="0" borderId="21" xfId="0" applyNumberFormat="1" applyFont="1" applyFill="1" applyBorder="1" applyAlignment="1">
      <alignment horizontal="center"/>
    </xf>
    <xf numFmtId="1" fontId="0" fillId="0" borderId="21" xfId="0" applyNumberFormat="1" applyFont="1" applyFill="1" applyBorder="1" applyAlignment="1" applyProtection="1">
      <alignment horizontal="center"/>
      <protection locked="0"/>
    </xf>
    <xf numFmtId="49" fontId="0" fillId="0" borderId="18" xfId="0" applyNumberFormat="1" applyFont="1" applyFill="1" applyBorder="1" applyAlignment="1">
      <alignment horizontal="center"/>
    </xf>
    <xf numFmtId="49" fontId="0" fillId="0" borderId="14" xfId="0" applyNumberFormat="1" applyFont="1" applyFill="1" applyBorder="1" applyAlignment="1">
      <alignment horizontal="center"/>
    </xf>
    <xf numFmtId="0" fontId="0" fillId="0" borderId="14" xfId="0" applyNumberFormat="1" applyFont="1" applyFill="1" applyBorder="1" applyAlignment="1">
      <alignment horizontal="center"/>
    </xf>
    <xf numFmtId="1" fontId="0" fillId="0" borderId="13" xfId="0" applyNumberFormat="1" applyFont="1" applyFill="1" applyBorder="1" applyAlignment="1" applyProtection="1">
      <alignment horizontal="center"/>
      <protection locked="0"/>
    </xf>
    <xf numFmtId="12" fontId="0" fillId="0" borderId="16" xfId="0" applyNumberFormat="1" applyFont="1" applyFill="1" applyBorder="1" applyAlignment="1">
      <alignment horizontal="center"/>
    </xf>
    <xf numFmtId="0" fontId="0" fillId="0" borderId="16" xfId="0" applyNumberFormat="1" applyFont="1" applyFill="1" applyBorder="1" applyAlignment="1">
      <alignment horizontal="center"/>
    </xf>
    <xf numFmtId="12" fontId="0" fillId="0" borderId="14" xfId="0" applyNumberFormat="1" applyFont="1" applyFill="1" applyBorder="1" applyAlignment="1">
      <alignment horizontal="center"/>
    </xf>
    <xf numFmtId="1" fontId="0" fillId="0" borderId="22" xfId="0" applyNumberFormat="1" applyFont="1" applyFill="1" applyBorder="1" applyAlignment="1" applyProtection="1">
      <alignment horizontal="center"/>
      <protection locked="0"/>
    </xf>
    <xf numFmtId="0" fontId="0" fillId="0" borderId="23" xfId="0" applyNumberFormat="1" applyFont="1" applyFill="1" applyBorder="1" applyAlignment="1">
      <alignment horizontal="center"/>
    </xf>
    <xf numFmtId="49" fontId="0" fillId="0" borderId="23" xfId="0" applyNumberFormat="1" applyFont="1" applyFill="1" applyBorder="1" applyAlignment="1">
      <alignment horizontal="center"/>
    </xf>
    <xf numFmtId="0" fontId="0" fillId="0" borderId="18" xfId="0" applyNumberFormat="1" applyFont="1" applyFill="1" applyBorder="1" applyAlignment="1">
      <alignment horizontal="center"/>
    </xf>
    <xf numFmtId="1" fontId="0" fillId="0" borderId="0" xfId="0" applyNumberFormat="1" applyFont="1" applyFill="1" applyBorder="1" applyAlignment="1">
      <alignment/>
    </xf>
    <xf numFmtId="0" fontId="0" fillId="0" borderId="0" xfId="0" applyFont="1" applyBorder="1" applyAlignment="1">
      <alignment/>
    </xf>
    <xf numFmtId="1"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 fontId="0" fillId="0" borderId="10" xfId="0" applyNumberFormat="1" applyFont="1" applyFill="1" applyBorder="1" applyAlignment="1">
      <alignment horizontal="center"/>
    </xf>
    <xf numFmtId="0"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12" fontId="0" fillId="0" borderId="1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12"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1" fontId="0" fillId="0" borderId="11" xfId="0" applyNumberFormat="1" applyFont="1" applyFill="1" applyBorder="1" applyAlignment="1" applyProtection="1">
      <alignment horizontal="center" vertical="center"/>
      <protection locked="0"/>
    </xf>
    <xf numFmtId="49" fontId="0" fillId="0" borderId="12" xfId="0" applyNumberFormat="1" applyFont="1" applyFill="1" applyBorder="1" applyAlignment="1">
      <alignment horizontal="center" vertical="center"/>
    </xf>
    <xf numFmtId="1" fontId="0" fillId="0" borderId="29"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12" fontId="0" fillId="0" borderId="1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1" fontId="0" fillId="0" borderId="30" xfId="0" applyNumberFormat="1" applyFont="1" applyFill="1" applyBorder="1" applyAlignment="1" applyProtection="1">
      <alignment horizontal="center" vertical="center"/>
      <protection locked="0"/>
    </xf>
    <xf numFmtId="1" fontId="0" fillId="0" borderId="22" xfId="0" applyNumberFormat="1" applyFont="1" applyFill="1" applyBorder="1" applyAlignment="1" applyProtection="1">
      <alignment horizontal="center" vertical="center"/>
      <protection locked="0"/>
    </xf>
    <xf numFmtId="0" fontId="0" fillId="0" borderId="23"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0" xfId="0" applyFont="1" applyFill="1" applyAlignment="1">
      <alignment horizontal="center" vertical="center"/>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pplyProtection="1">
      <alignment horizontal="center" vertical="center"/>
      <protection locked="0"/>
    </xf>
    <xf numFmtId="1"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12" fontId="0" fillId="0" borderId="12" xfId="0" applyNumberFormat="1" applyFont="1" applyFill="1" applyBorder="1" applyAlignment="1">
      <alignment horizontal="center" vertical="center"/>
    </xf>
    <xf numFmtId="12" fontId="0" fillId="0" borderId="18" xfId="0" applyNumberFormat="1" applyFont="1" applyFill="1" applyBorder="1" applyAlignment="1">
      <alignment horizontal="center" vertical="center"/>
    </xf>
    <xf numFmtId="49" fontId="0" fillId="0" borderId="16" xfId="0" applyNumberFormat="1" applyFont="1" applyBorder="1" applyAlignment="1">
      <alignment horizontal="center" vertical="center"/>
    </xf>
    <xf numFmtId="12"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49" fontId="0" fillId="0" borderId="18"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18" xfId="0" applyFont="1" applyBorder="1" applyAlignment="1">
      <alignment horizontal="center" vertical="center"/>
    </xf>
    <xf numFmtId="49" fontId="0" fillId="0" borderId="14" xfId="0" applyNumberFormat="1" applyFont="1" applyBorder="1" applyAlignment="1">
      <alignment horizontal="center" vertical="center"/>
    </xf>
    <xf numFmtId="12" fontId="0" fillId="0" borderId="14"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0" fillId="0" borderId="15"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12" fontId="0"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 fontId="0" fillId="0" borderId="35" xfId="0" applyNumberFormat="1" applyFont="1" applyFill="1" applyBorder="1" applyAlignment="1" applyProtection="1">
      <alignment horizontal="center" vertical="center"/>
      <protection locked="0"/>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27" xfId="0" applyNumberFormat="1" applyFont="1" applyBorder="1" applyAlignment="1">
      <alignment horizontal="center" vertical="center"/>
    </xf>
    <xf numFmtId="12" fontId="0" fillId="0" borderId="18" xfId="0" applyNumberFormat="1" applyFont="1" applyBorder="1" applyAlignment="1">
      <alignment horizontal="center" vertical="center"/>
    </xf>
    <xf numFmtId="0" fontId="0"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1" fontId="0" fillId="0" borderId="11"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49" fontId="0"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locked="0"/>
    </xf>
    <xf numFmtId="49" fontId="0" fillId="0" borderId="20" xfId="0" applyNumberFormat="1" applyFont="1" applyFill="1" applyBorder="1" applyAlignment="1" applyProtection="1">
      <alignment horizontal="center"/>
      <protection/>
    </xf>
    <xf numFmtId="1" fontId="0" fillId="0" borderId="16" xfId="0" applyNumberFormat="1" applyFont="1" applyFill="1" applyBorder="1" applyAlignment="1" applyProtection="1">
      <alignment horizontal="center"/>
      <protection/>
    </xf>
    <xf numFmtId="49" fontId="0" fillId="0" borderId="21" xfId="0" applyNumberFormat="1" applyFont="1" applyFill="1" applyBorder="1" applyAlignment="1" applyProtection="1">
      <alignment horizontal="center"/>
      <protection/>
    </xf>
    <xf numFmtId="1" fontId="0" fillId="0" borderId="18" xfId="0" applyNumberFormat="1" applyFont="1" applyFill="1" applyBorder="1" applyAlignment="1" applyProtection="1">
      <alignment horizontal="center"/>
      <protection/>
    </xf>
    <xf numFmtId="0" fontId="0" fillId="0" borderId="0" xfId="0" applyNumberFormat="1" applyFont="1" applyFill="1" applyAlignment="1">
      <alignment horizontal="left"/>
    </xf>
    <xf numFmtId="0" fontId="0" fillId="0" borderId="35" xfId="0" applyNumberFormat="1" applyFont="1" applyFill="1" applyBorder="1" applyAlignment="1">
      <alignment horizontal="center"/>
    </xf>
    <xf numFmtId="1" fontId="0" fillId="0" borderId="36" xfId="0" applyNumberFormat="1" applyFont="1" applyFill="1" applyBorder="1" applyAlignment="1">
      <alignment horizontal="center"/>
    </xf>
    <xf numFmtId="1" fontId="0" fillId="33" borderId="15" xfId="0" applyNumberFormat="1" applyFont="1" applyFill="1" applyBorder="1" applyAlignment="1" applyProtection="1">
      <alignment horizontal="center" vertical="center"/>
      <protection locked="0"/>
    </xf>
    <xf numFmtId="1" fontId="0" fillId="33" borderId="17"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protection/>
    </xf>
    <xf numFmtId="1"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1" fontId="0" fillId="0" borderId="0" xfId="0" applyNumberFormat="1" applyFill="1" applyAlignment="1" applyProtection="1">
      <alignment horizontal="center"/>
      <protection/>
    </xf>
    <xf numFmtId="0" fontId="0" fillId="0" borderId="0" xfId="0" applyFill="1" applyAlignment="1" applyProtection="1">
      <alignment horizontal="center"/>
      <protection/>
    </xf>
    <xf numFmtId="0" fontId="0" fillId="0" borderId="23" xfId="0" applyNumberFormat="1" applyFont="1" applyFill="1" applyBorder="1" applyAlignment="1" applyProtection="1">
      <alignment horizontal="center" vertical="center"/>
      <protection/>
    </xf>
    <xf numFmtId="1" fontId="1" fillId="0" borderId="0" xfId="0" applyNumberFormat="1" applyFont="1" applyFill="1" applyAlignment="1" applyProtection="1">
      <alignment horizontal="center"/>
      <protection/>
    </xf>
    <xf numFmtId="1" fontId="0" fillId="0" borderId="15" xfId="0" applyNumberFormat="1" applyFill="1" applyBorder="1" applyAlignment="1" applyProtection="1">
      <alignment horizontal="center"/>
      <protection locked="0"/>
    </xf>
    <xf numFmtId="1" fontId="0" fillId="0" borderId="17" xfId="0" applyNumberFormat="1" applyFill="1" applyBorder="1" applyAlignment="1" applyProtection="1">
      <alignment horizontal="center"/>
      <protection locked="0"/>
    </xf>
    <xf numFmtId="0" fontId="0" fillId="0" borderId="13" xfId="0" applyNumberFormat="1" applyFont="1" applyFill="1" applyBorder="1" applyAlignment="1">
      <alignment horizontal="center" vertical="center"/>
    </xf>
    <xf numFmtId="0" fontId="0" fillId="0" borderId="37" xfId="0" applyFont="1" applyBorder="1" applyAlignment="1">
      <alignment horizontal="center" vertical="center"/>
    </xf>
    <xf numFmtId="1" fontId="0" fillId="0" borderId="37" xfId="0" applyNumberFormat="1" applyFont="1" applyFill="1" applyBorder="1" applyAlignment="1">
      <alignment horizontal="center" vertical="center"/>
    </xf>
    <xf numFmtId="1" fontId="0" fillId="0" borderId="20" xfId="0" applyNumberFormat="1" applyFont="1" applyFill="1" applyBorder="1" applyAlignment="1" applyProtection="1">
      <alignment horizontal="center" vertical="center"/>
      <protection locked="0"/>
    </xf>
    <xf numFmtId="1" fontId="0" fillId="0" borderId="38" xfId="0" applyNumberFormat="1" applyFont="1" applyFill="1" applyBorder="1" applyAlignment="1" applyProtection="1">
      <alignment horizontal="center" vertical="center"/>
      <protection locked="0"/>
    </xf>
    <xf numFmtId="12" fontId="0" fillId="0" borderId="23" xfId="0" applyNumberFormat="1" applyFont="1" applyFill="1" applyBorder="1" applyAlignment="1">
      <alignment horizontal="center" vertical="center"/>
    </xf>
    <xf numFmtId="1" fontId="0" fillId="0" borderId="21" xfId="0" applyNumberFormat="1" applyFont="1" applyFill="1" applyBorder="1" applyAlignment="1" applyProtection="1">
      <alignment horizontal="center" vertical="center"/>
      <protection locked="0"/>
    </xf>
    <xf numFmtId="0" fontId="0" fillId="0" borderId="11" xfId="0" applyNumberFormat="1" applyFont="1" applyFill="1" applyBorder="1" applyAlignment="1">
      <alignment horizontal="center" vertical="center"/>
    </xf>
    <xf numFmtId="0" fontId="0" fillId="0" borderId="19" xfId="0" applyFont="1" applyBorder="1" applyAlignment="1">
      <alignment horizontal="center" vertical="center"/>
    </xf>
    <xf numFmtId="1" fontId="0" fillId="0" borderId="19" xfId="0" applyNumberFormat="1" applyFont="1" applyFill="1" applyBorder="1" applyAlignment="1">
      <alignment horizontal="center" vertical="center"/>
    </xf>
    <xf numFmtId="12" fontId="0" fillId="0" borderId="39" xfId="0" applyNumberFormat="1" applyFont="1" applyFill="1" applyBorder="1" applyAlignment="1">
      <alignment horizontal="center" vertical="center"/>
    </xf>
    <xf numFmtId="49" fontId="0" fillId="0" borderId="40" xfId="0" applyNumberFormat="1" applyFont="1" applyFill="1" applyBorder="1" applyAlignment="1">
      <alignment vertical="center"/>
    </xf>
    <xf numFmtId="1" fontId="0" fillId="0" borderId="0" xfId="0" applyNumberFormat="1" applyFont="1" applyFill="1" applyAlignment="1">
      <alignment horizontal="right"/>
    </xf>
    <xf numFmtId="0" fontId="0" fillId="0" borderId="40" xfId="0" applyNumberFormat="1" applyFont="1" applyFill="1" applyBorder="1" applyAlignment="1">
      <alignment horizontal="center" vertical="center"/>
    </xf>
    <xf numFmtId="1" fontId="0" fillId="0" borderId="0" xfId="0" applyNumberFormat="1" applyFont="1" applyFill="1" applyAlignment="1">
      <alignment horizontal="right" vertical="center"/>
    </xf>
    <xf numFmtId="1" fontId="0" fillId="0" borderId="41" xfId="0" applyNumberFormat="1" applyFont="1" applyFill="1" applyBorder="1" applyAlignment="1" applyProtection="1">
      <alignment horizontal="center" vertical="center"/>
      <protection/>
    </xf>
    <xf numFmtId="1" fontId="0" fillId="0" borderId="42" xfId="0" applyNumberFormat="1" applyFont="1" applyFill="1" applyBorder="1" applyAlignment="1" applyProtection="1">
      <alignment horizontal="center" vertical="center"/>
      <protection/>
    </xf>
    <xf numFmtId="1" fontId="0" fillId="0" borderId="43"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vertical="center"/>
      <protection/>
    </xf>
    <xf numFmtId="12" fontId="0" fillId="0"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0" xfId="0" applyNumberFormat="1" applyFont="1" applyFill="1" applyAlignment="1">
      <alignment horizontal="left" vertical="center"/>
    </xf>
    <xf numFmtId="0" fontId="0" fillId="0" borderId="36" xfId="0" applyNumberFormat="1" applyFont="1" applyFill="1" applyBorder="1" applyAlignment="1">
      <alignment horizontal="center" vertical="center"/>
    </xf>
    <xf numFmtId="0" fontId="0" fillId="0" borderId="16" xfId="0" applyFill="1" applyBorder="1" applyAlignment="1">
      <alignment horizontal="center"/>
    </xf>
    <xf numFmtId="49" fontId="0" fillId="0" borderId="0" xfId="0" applyNumberFormat="1" applyFont="1" applyFill="1" applyBorder="1" applyAlignment="1">
      <alignment horizontal="right"/>
    </xf>
    <xf numFmtId="0" fontId="0" fillId="0" borderId="0" xfId="0" applyNumberFormat="1" applyFont="1" applyFill="1" applyAlignment="1">
      <alignment horizontal="right"/>
    </xf>
    <xf numFmtId="1"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1" fontId="0" fillId="0" borderId="0" xfId="0" applyNumberFormat="1" applyFont="1" applyFill="1" applyBorder="1" applyAlignment="1">
      <alignment vertical="center"/>
    </xf>
    <xf numFmtId="49" fontId="0" fillId="0" borderId="39" xfId="0" applyNumberFormat="1" applyFont="1" applyFill="1" applyBorder="1" applyAlignment="1">
      <alignment horizontal="center" vertical="center"/>
    </xf>
    <xf numFmtId="49" fontId="0" fillId="0" borderId="14" xfId="0" applyNumberFormat="1" applyFont="1" applyFill="1" applyBorder="1" applyAlignment="1" applyProtection="1">
      <alignment horizontal="center" vertical="center"/>
      <protection locked="0"/>
    </xf>
    <xf numFmtId="12" fontId="0" fillId="0" borderId="16"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0"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0" fillId="0" borderId="18" xfId="0" applyFill="1" applyBorder="1" applyAlignment="1">
      <alignment horizontal="center"/>
    </xf>
    <xf numFmtId="1" fontId="0" fillId="0" borderId="46" xfId="0" applyNumberFormat="1" applyFont="1" applyFill="1" applyBorder="1" applyAlignment="1" applyProtection="1">
      <alignment horizontal="center" vertical="center"/>
      <protection/>
    </xf>
    <xf numFmtId="1" fontId="0" fillId="0" borderId="47" xfId="0" applyNumberFormat="1" applyFont="1" applyFill="1" applyBorder="1" applyAlignment="1" applyProtection="1">
      <alignment horizontal="center" vertic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1" fontId="0" fillId="0" borderId="10" xfId="0" applyNumberFormat="1" applyFont="1" applyFill="1" applyBorder="1" applyAlignment="1" applyProtection="1">
      <alignment horizontal="center"/>
      <protection/>
    </xf>
    <xf numFmtId="0" fontId="0" fillId="0" borderId="0" xfId="0" applyNumberFormat="1" applyFont="1" applyFill="1" applyAlignment="1" applyProtection="1">
      <alignment horizontal="right"/>
      <protection/>
    </xf>
    <xf numFmtId="1" fontId="0" fillId="0" borderId="0" xfId="0" applyNumberFormat="1" applyFill="1" applyAlignment="1" applyProtection="1">
      <alignment horizontal="center"/>
      <protection locked="0"/>
    </xf>
    <xf numFmtId="1" fontId="0" fillId="0" borderId="11" xfId="0" applyNumberForma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xf>
    <xf numFmtId="1" fontId="0" fillId="0" borderId="21"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locked="0"/>
    </xf>
    <xf numFmtId="1" fontId="0" fillId="0" borderId="27"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0" fontId="0" fillId="0" borderId="10" xfId="0" applyFont="1" applyBorder="1" applyAlignment="1">
      <alignment horizontal="center"/>
    </xf>
    <xf numFmtId="0" fontId="0" fillId="0" borderId="15" xfId="0" applyNumberFormat="1" applyFont="1" applyFill="1" applyBorder="1" applyAlignment="1" applyProtection="1">
      <alignment horizontal="center"/>
      <protection locked="0"/>
    </xf>
    <xf numFmtId="0" fontId="0" fillId="0" borderId="17" xfId="0" applyNumberFormat="1" applyFont="1" applyFill="1" applyBorder="1" applyAlignment="1" applyProtection="1">
      <alignment horizontal="center"/>
      <protection locked="0"/>
    </xf>
    <xf numFmtId="1" fontId="0" fillId="0" borderId="29" xfId="0" applyNumberFormat="1" applyFont="1" applyFill="1" applyBorder="1" applyAlignment="1" applyProtection="1">
      <alignment horizontal="center"/>
      <protection locked="0"/>
    </xf>
    <xf numFmtId="0" fontId="0" fillId="0" borderId="0" xfId="0" applyNumberFormat="1" applyFont="1" applyFill="1" applyAlignment="1" applyProtection="1">
      <alignment horizontal="center"/>
      <protection/>
    </xf>
    <xf numFmtId="1" fontId="0" fillId="0" borderId="22" xfId="0" applyNumberFormat="1" applyFill="1" applyBorder="1" applyAlignment="1" applyProtection="1">
      <alignment horizontal="center"/>
      <protection locked="0"/>
    </xf>
    <xf numFmtId="1" fontId="0" fillId="0" borderId="11" xfId="0" applyNumberFormat="1" applyFont="1" applyFill="1" applyBorder="1" applyAlignment="1" applyProtection="1">
      <alignment horizontal="center" vertical="center"/>
      <protection/>
    </xf>
    <xf numFmtId="0" fontId="0" fillId="0" borderId="23" xfId="0" applyNumberFormat="1" applyFont="1" applyBorder="1" applyAlignment="1">
      <alignment horizontal="center" vertical="center"/>
    </xf>
    <xf numFmtId="0" fontId="0" fillId="0" borderId="48" xfId="0" applyNumberFormat="1" applyFont="1" applyFill="1" applyBorder="1" applyAlignment="1" applyProtection="1">
      <alignment horizontal="center" vertical="center"/>
      <protection/>
    </xf>
    <xf numFmtId="0" fontId="0" fillId="0" borderId="49" xfId="0" applyNumberFormat="1" applyFont="1" applyFill="1" applyBorder="1" applyAlignment="1" applyProtection="1">
      <alignment horizontal="center" vertical="center"/>
      <protection/>
    </xf>
    <xf numFmtId="0" fontId="10" fillId="33" borderId="16" xfId="0" applyNumberFormat="1" applyFont="1" applyFill="1" applyBorder="1" applyAlignment="1" applyProtection="1">
      <alignment horizontal="center"/>
      <protection/>
    </xf>
    <xf numFmtId="0" fontId="10" fillId="33" borderId="16" xfId="0" applyNumberFormat="1" applyFont="1" applyFill="1" applyBorder="1" applyAlignment="1" applyProtection="1">
      <alignment horizontal="center" vertical="center"/>
      <protection/>
    </xf>
    <xf numFmtId="0" fontId="10" fillId="33" borderId="18" xfId="0" applyNumberFormat="1" applyFont="1" applyFill="1" applyBorder="1" applyAlignment="1" applyProtection="1">
      <alignment horizontal="center" vertical="center"/>
      <protection/>
    </xf>
    <xf numFmtId="0" fontId="10" fillId="33" borderId="18" xfId="0" applyNumberFormat="1" applyFont="1" applyFill="1" applyBorder="1" applyAlignment="1" applyProtection="1">
      <alignment horizontal="center"/>
      <protection/>
    </xf>
    <xf numFmtId="0" fontId="10" fillId="33" borderId="14"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protection/>
    </xf>
    <xf numFmtId="49" fontId="0" fillId="0" borderId="12" xfId="0" applyNumberFormat="1" applyFont="1" applyFill="1" applyBorder="1" applyAlignment="1" applyProtection="1">
      <alignment horizontal="center" vertical="center"/>
      <protection/>
    </xf>
    <xf numFmtId="1" fontId="0" fillId="0" borderId="45" xfId="0" applyNumberFormat="1" applyFont="1" applyFill="1" applyBorder="1" applyAlignment="1" applyProtection="1">
      <alignment horizontal="center" vertical="center"/>
      <protection/>
    </xf>
    <xf numFmtId="0" fontId="0" fillId="0" borderId="50" xfId="0" applyNumberFormat="1" applyFont="1" applyFill="1" applyBorder="1" applyAlignment="1" applyProtection="1">
      <alignment horizontal="center" vertical="center"/>
      <protection/>
    </xf>
    <xf numFmtId="12" fontId="0" fillId="0" borderId="14" xfId="0" applyNumberFormat="1" applyFont="1" applyFill="1" applyBorder="1" applyAlignment="1" applyProtection="1">
      <alignment horizontal="center" vertical="center"/>
      <protection/>
    </xf>
    <xf numFmtId="12" fontId="0" fillId="0" borderId="16" xfId="0" applyNumberFormat="1" applyFont="1" applyFill="1" applyBorder="1" applyAlignment="1" applyProtection="1">
      <alignment horizontal="center" vertical="center"/>
      <protection/>
    </xf>
    <xf numFmtId="12" fontId="0" fillId="0" borderId="18"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36"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12" fontId="0" fillId="0" borderId="23"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49" fontId="0" fillId="0" borderId="0" xfId="0" applyNumberFormat="1" applyFill="1" applyAlignment="1" applyProtection="1">
      <alignment/>
      <protection/>
    </xf>
    <xf numFmtId="1" fontId="0" fillId="0" borderId="51"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center" vertical="center"/>
      <protection/>
    </xf>
    <xf numFmtId="1" fontId="1" fillId="0" borderId="0" xfId="0" applyNumberFormat="1" applyFont="1" applyFill="1" applyBorder="1" applyAlignment="1" applyProtection="1">
      <alignment horizontal="center"/>
      <protection/>
    </xf>
    <xf numFmtId="1" fontId="0" fillId="0" borderId="0" xfId="0" applyNumberFormat="1" applyFill="1" applyAlignment="1" applyProtection="1">
      <alignment/>
      <protection/>
    </xf>
    <xf numFmtId="49" fontId="1" fillId="0" borderId="0" xfId="0" applyNumberFormat="1" applyFont="1" applyFill="1" applyBorder="1" applyAlignment="1" applyProtection="1">
      <alignment horizontal="left"/>
      <protection/>
    </xf>
    <xf numFmtId="49" fontId="1" fillId="0" borderId="0" xfId="0" applyNumberFormat="1" applyFont="1" applyFill="1" applyAlignment="1" applyProtection="1">
      <alignment horizontal="center"/>
      <protection/>
    </xf>
    <xf numFmtId="49" fontId="0" fillId="0" borderId="20" xfId="0" applyNumberFormat="1" applyFont="1" applyBorder="1" applyAlignment="1" applyProtection="1">
      <alignment horizontal="center" vertical="center"/>
      <protection/>
    </xf>
    <xf numFmtId="0" fontId="0" fillId="0" borderId="0" xfId="0" applyNumberFormat="1" applyFont="1" applyFill="1" applyAlignment="1" applyProtection="1">
      <alignment horizontal="left" vertical="center"/>
      <protection/>
    </xf>
    <xf numFmtId="12" fontId="0" fillId="0" borderId="19" xfId="0" applyNumberFormat="1" applyFont="1" applyFill="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37" xfId="0" applyNumberFormat="1" applyFont="1" applyBorder="1" applyAlignment="1" applyProtection="1">
      <alignment horizontal="center" vertical="center"/>
      <protection/>
    </xf>
    <xf numFmtId="1" fontId="0" fillId="0" borderId="37" xfId="0" applyNumberFormat="1" applyFont="1" applyFill="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xf>
    <xf numFmtId="12" fontId="0" fillId="0" borderId="28" xfId="0" applyNumberFormat="1" applyFont="1" applyFill="1" applyBorder="1" applyAlignment="1" applyProtection="1">
      <alignment horizontal="center" vertical="center"/>
      <protection/>
    </xf>
    <xf numFmtId="1" fontId="0" fillId="0" borderId="52" xfId="0" applyNumberFormat="1" applyFont="1" applyFill="1" applyBorder="1" applyAlignment="1" applyProtection="1">
      <alignment horizontal="center" vertical="center"/>
      <protection locked="0"/>
    </xf>
    <xf numFmtId="12" fontId="0" fillId="0" borderId="50"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xf>
    <xf numFmtId="49" fontId="0" fillId="0" borderId="26" xfId="0" applyNumberFormat="1" applyFont="1" applyFill="1" applyBorder="1" applyAlignment="1">
      <alignment horizontal="center" vertical="center"/>
    </xf>
    <xf numFmtId="0" fontId="14" fillId="0" borderId="0" xfId="0" applyNumberFormat="1" applyFont="1" applyFill="1" applyAlignment="1">
      <alignment horizontal="center"/>
    </xf>
    <xf numFmtId="1" fontId="10" fillId="0" borderId="15" xfId="0" applyNumberFormat="1" applyFont="1" applyFill="1" applyBorder="1" applyAlignment="1" applyProtection="1">
      <alignment horizontal="center" vertical="center"/>
      <protection locked="0"/>
    </xf>
    <xf numFmtId="1" fontId="10" fillId="0" borderId="13" xfId="0" applyNumberFormat="1" applyFont="1" applyFill="1" applyBorder="1" applyAlignment="1" applyProtection="1">
      <alignment horizontal="center" vertical="center"/>
      <protection locked="0"/>
    </xf>
    <xf numFmtId="1" fontId="10" fillId="0" borderId="17" xfId="0" applyNumberFormat="1" applyFont="1" applyFill="1" applyBorder="1" applyAlignment="1" applyProtection="1">
      <alignment horizontal="center" vertical="center"/>
      <protection locked="0"/>
    </xf>
    <xf numFmtId="1" fontId="10" fillId="0" borderId="11" xfId="0" applyNumberFormat="1" applyFont="1" applyFill="1" applyBorder="1" applyAlignment="1" applyProtection="1">
      <alignment horizontal="center" vertical="center"/>
      <protection locked="0"/>
    </xf>
    <xf numFmtId="0" fontId="10" fillId="34" borderId="14" xfId="0" applyNumberFormat="1" applyFont="1" applyFill="1" applyBorder="1" applyAlignment="1">
      <alignment horizontal="center" vertical="center"/>
    </xf>
    <xf numFmtId="0" fontId="10" fillId="34" borderId="16" xfId="0" applyNumberFormat="1" applyFont="1" applyFill="1" applyBorder="1" applyAlignment="1">
      <alignment horizontal="center" vertical="center"/>
    </xf>
    <xf numFmtId="0" fontId="10" fillId="34" borderId="18"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5" borderId="16" xfId="0" applyNumberFormat="1" applyFont="1" applyFill="1" applyBorder="1" applyAlignment="1" applyProtection="1">
      <alignment horizontal="center" vertical="center"/>
      <protection/>
    </xf>
    <xf numFmtId="0" fontId="10" fillId="35" borderId="14" xfId="0" applyNumberFormat="1" applyFont="1" applyFill="1" applyBorder="1" applyAlignment="1" applyProtection="1">
      <alignment horizontal="center" vertical="center"/>
      <protection/>
    </xf>
    <xf numFmtId="0" fontId="10" fillId="35" borderId="18" xfId="0" applyNumberFormat="1" applyFont="1" applyFill="1" applyBorder="1" applyAlignment="1" applyProtection="1">
      <alignment horizontal="center" vertical="center"/>
      <protection/>
    </xf>
    <xf numFmtId="0" fontId="10" fillId="35" borderId="27" xfId="0" applyNumberFormat="1" applyFont="1" applyFill="1" applyBorder="1" applyAlignment="1" applyProtection="1">
      <alignment horizontal="center" vertical="center"/>
      <protection/>
    </xf>
    <xf numFmtId="0" fontId="10" fillId="35" borderId="14" xfId="0" applyFont="1" applyFill="1" applyBorder="1" applyAlignment="1" applyProtection="1">
      <alignment horizontal="center"/>
      <protection/>
    </xf>
    <xf numFmtId="0" fontId="10" fillId="35" borderId="16" xfId="0" applyFont="1" applyFill="1" applyBorder="1" applyAlignment="1" applyProtection="1">
      <alignment horizontal="center"/>
      <protection/>
    </xf>
    <xf numFmtId="0" fontId="10" fillId="35" borderId="23" xfId="0" applyFont="1" applyFill="1" applyBorder="1" applyAlignment="1" applyProtection="1">
      <alignment horizontal="center"/>
      <protection/>
    </xf>
    <xf numFmtId="0" fontId="10" fillId="35" borderId="12" xfId="0" applyNumberFormat="1" applyFont="1" applyFill="1" applyBorder="1" applyAlignment="1" applyProtection="1">
      <alignment horizontal="center" vertical="center"/>
      <protection/>
    </xf>
    <xf numFmtId="0" fontId="10" fillId="35" borderId="16" xfId="0" applyNumberFormat="1" applyFont="1" applyFill="1" applyBorder="1" applyAlignment="1" applyProtection="1">
      <alignment horizontal="center"/>
      <protection/>
    </xf>
    <xf numFmtId="0" fontId="10" fillId="35" borderId="27" xfId="0" applyNumberFormat="1" applyFont="1" applyFill="1" applyBorder="1" applyAlignment="1" applyProtection="1">
      <alignment horizontal="center"/>
      <protection/>
    </xf>
    <xf numFmtId="0" fontId="10" fillId="35" borderId="18"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protection/>
    </xf>
    <xf numFmtId="0" fontId="0" fillId="0" borderId="0" xfId="0" applyFont="1" applyAlignment="1">
      <alignment horizontal="right"/>
    </xf>
    <xf numFmtId="0" fontId="1" fillId="0" borderId="0" xfId="0" applyFont="1" applyBorder="1" applyAlignment="1">
      <alignment vertical="center"/>
    </xf>
    <xf numFmtId="0" fontId="0" fillId="0" borderId="20" xfId="0" applyBorder="1" applyAlignment="1">
      <alignment horizontal="center"/>
    </xf>
    <xf numFmtId="0" fontId="0" fillId="0" borderId="0" xfId="0" applyBorder="1" applyAlignment="1">
      <alignment/>
    </xf>
    <xf numFmtId="49" fontId="0" fillId="0" borderId="20" xfId="0" applyNumberFormat="1" applyFont="1" applyBorder="1" applyAlignment="1">
      <alignment horizontal="center"/>
    </xf>
    <xf numFmtId="2" fontId="0" fillId="0" borderId="20" xfId="0" applyNumberFormat="1" applyFont="1" applyBorder="1" applyAlignment="1">
      <alignment horizontal="center"/>
    </xf>
    <xf numFmtId="2" fontId="16" fillId="0" borderId="20" xfId="0" applyNumberFormat="1" applyFont="1" applyBorder="1" applyAlignment="1">
      <alignment horizontal="center"/>
    </xf>
    <xf numFmtId="49" fontId="34" fillId="0" borderId="20" xfId="0" applyNumberFormat="1" applyFont="1" applyBorder="1" applyAlignment="1">
      <alignment horizontal="center"/>
    </xf>
    <xf numFmtId="2" fontId="0" fillId="0" borderId="20" xfId="0" applyNumberFormat="1" applyBorder="1" applyAlignment="1">
      <alignment horizontal="center"/>
    </xf>
    <xf numFmtId="0" fontId="0" fillId="0" borderId="10" xfId="0" applyNumberFormat="1" applyBorder="1" applyAlignment="1">
      <alignment/>
    </xf>
    <xf numFmtId="2" fontId="0" fillId="0" borderId="10" xfId="0" applyNumberFormat="1" applyBorder="1" applyAlignment="1">
      <alignment/>
    </xf>
    <xf numFmtId="0" fontId="12" fillId="0" borderId="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2" fontId="0" fillId="0" borderId="0" xfId="0" applyNumberFormat="1" applyBorder="1" applyAlignment="1">
      <alignment/>
    </xf>
    <xf numFmtId="0" fontId="4"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xf>
    <xf numFmtId="0" fontId="6" fillId="0" borderId="0" xfId="0" applyFont="1" applyAlignment="1">
      <alignment horizontal="center"/>
    </xf>
    <xf numFmtId="0" fontId="5" fillId="0" borderId="0" xfId="0" applyFont="1" applyAlignment="1">
      <alignment horizontal="center"/>
    </xf>
    <xf numFmtId="1" fontId="0" fillId="0" borderId="48" xfId="0" applyNumberFormat="1" applyFont="1" applyFill="1" applyBorder="1" applyAlignment="1">
      <alignment horizontal="center" vertical="center"/>
    </xf>
    <xf numFmtId="0" fontId="0" fillId="0" borderId="49" xfId="0" applyFont="1" applyBorder="1" applyAlignment="1">
      <alignment horizontal="center" vertical="center"/>
    </xf>
    <xf numFmtId="1" fontId="3" fillId="0" borderId="41"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NumberFormat="1" applyFont="1" applyFill="1" applyBorder="1" applyAlignment="1">
      <alignment horizontal="center" vertical="center"/>
    </xf>
    <xf numFmtId="1" fontId="1" fillId="0"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lignment horizontal="left"/>
    </xf>
    <xf numFmtId="0" fontId="0" fillId="0" borderId="10" xfId="0" applyBorder="1" applyAlignment="1" applyProtection="1">
      <alignment horizontal="left"/>
      <protection locked="0"/>
    </xf>
    <xf numFmtId="0" fontId="0" fillId="0" borderId="10" xfId="0" applyBorder="1" applyAlignment="1">
      <alignment horizontal="left"/>
    </xf>
    <xf numFmtId="0" fontId="1" fillId="0" borderId="0" xfId="0" applyFont="1" applyAlignment="1">
      <alignment horizontal="center"/>
    </xf>
    <xf numFmtId="0" fontId="0" fillId="0" borderId="10" xfId="0" applyBorder="1" applyAlignment="1" applyProtection="1">
      <alignment horizontal="center" vertical="center"/>
      <protection locked="0"/>
    </xf>
    <xf numFmtId="1" fontId="0"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1" fontId="1" fillId="0" borderId="0" xfId="0" applyNumberFormat="1" applyFont="1" applyFill="1" applyAlignment="1">
      <alignment horizontal="center"/>
    </xf>
    <xf numFmtId="1" fontId="1" fillId="0" borderId="41"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4" fontId="0" fillId="0" borderId="10" xfId="0" applyNumberFormat="1" applyBorder="1" applyAlignment="1" applyProtection="1">
      <alignment horizontal="left" vertical="center"/>
      <protection locked="0"/>
    </xf>
    <xf numFmtId="0" fontId="0" fillId="0" borderId="48" xfId="0" applyNumberFormat="1" applyFont="1" applyFill="1" applyBorder="1" applyAlignment="1">
      <alignment horizontal="center"/>
    </xf>
    <xf numFmtId="0" fontId="0" fillId="0" borderId="53" xfId="0" applyNumberFormat="1" applyFont="1" applyFill="1" applyBorder="1" applyAlignment="1">
      <alignment horizontal="center"/>
    </xf>
    <xf numFmtId="0" fontId="0" fillId="0" borderId="49" xfId="0" applyNumberFormat="1" applyFont="1" applyFill="1" applyBorder="1" applyAlignment="1">
      <alignment horizontal="center"/>
    </xf>
    <xf numFmtId="1" fontId="1" fillId="0" borderId="41" xfId="0" applyNumberFormat="1" applyFont="1" applyFill="1" applyBorder="1" applyAlignment="1">
      <alignment horizontal="center"/>
    </xf>
    <xf numFmtId="1" fontId="1" fillId="0" borderId="40" xfId="0" applyNumberFormat="1" applyFont="1" applyFill="1" applyBorder="1" applyAlignment="1">
      <alignment horizontal="center"/>
    </xf>
    <xf numFmtId="1" fontId="1" fillId="0" borderId="42" xfId="0" applyNumberFormat="1" applyFont="1" applyFill="1" applyBorder="1" applyAlignment="1">
      <alignment horizontal="center"/>
    </xf>
    <xf numFmtId="1" fontId="1" fillId="0" borderId="43"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44" xfId="0" applyNumberFormat="1" applyFont="1" applyFill="1" applyBorder="1" applyAlignment="1">
      <alignment horizontal="center"/>
    </xf>
    <xf numFmtId="1" fontId="1" fillId="0" borderId="46" xfId="0" applyNumberFormat="1" applyFont="1" applyFill="1" applyBorder="1" applyAlignment="1">
      <alignment horizontal="center"/>
    </xf>
    <xf numFmtId="1" fontId="1" fillId="0" borderId="54" xfId="0" applyNumberFormat="1" applyFont="1" applyFill="1" applyBorder="1" applyAlignment="1">
      <alignment horizontal="center"/>
    </xf>
    <xf numFmtId="1" fontId="1" fillId="0" borderId="47" xfId="0" applyNumberFormat="1" applyFont="1" applyFill="1" applyBorder="1" applyAlignment="1">
      <alignment horizontal="center"/>
    </xf>
    <xf numFmtId="0" fontId="0" fillId="0" borderId="49" xfId="0" applyFont="1" applyBorder="1" applyAlignment="1">
      <alignment horizontal="center"/>
    </xf>
    <xf numFmtId="1" fontId="2" fillId="0" borderId="48" xfId="0" applyNumberFormat="1" applyFont="1" applyFill="1" applyBorder="1" applyAlignment="1">
      <alignment horizontal="left"/>
    </xf>
    <xf numFmtId="0" fontId="0" fillId="0" borderId="53" xfId="0" applyBorder="1" applyAlignment="1">
      <alignment/>
    </xf>
    <xf numFmtId="0" fontId="0" fillId="0" borderId="49" xfId="0" applyBorder="1" applyAlignment="1">
      <alignment/>
    </xf>
    <xf numFmtId="49" fontId="0" fillId="0" borderId="53" xfId="0" applyNumberFormat="1" applyFont="1" applyFill="1" applyBorder="1" applyAlignment="1">
      <alignment horizontal="center"/>
    </xf>
    <xf numFmtId="0" fontId="0" fillId="0" borderId="53" xfId="0" applyFont="1" applyBorder="1" applyAlignment="1">
      <alignment horizontal="center"/>
    </xf>
    <xf numFmtId="1" fontId="0" fillId="0" borderId="0" xfId="0" applyNumberFormat="1" applyFont="1" applyFill="1" applyAlignment="1">
      <alignment horizontal="right"/>
    </xf>
    <xf numFmtId="0" fontId="0" fillId="0" borderId="0" xfId="0" applyFont="1" applyAlignment="1">
      <alignment horizontal="right"/>
    </xf>
    <xf numFmtId="49" fontId="0" fillId="0" borderId="48" xfId="0" applyNumberFormat="1" applyFont="1" applyFill="1" applyBorder="1" applyAlignment="1">
      <alignment horizontal="center"/>
    </xf>
    <xf numFmtId="0" fontId="0" fillId="0" borderId="49"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0" fontId="0" fillId="0" borderId="53" xfId="0" applyFont="1" applyBorder="1" applyAlignment="1">
      <alignment horizontal="center" vertical="center"/>
    </xf>
    <xf numFmtId="0" fontId="0" fillId="0" borderId="53"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13" fillId="0" borderId="41" xfId="0" applyNumberFormat="1" applyFont="1" applyFill="1" applyBorder="1" applyAlignment="1">
      <alignment horizontal="center"/>
    </xf>
    <xf numFmtId="1" fontId="13" fillId="0" borderId="42" xfId="0" applyNumberFormat="1" applyFont="1" applyFill="1" applyBorder="1" applyAlignment="1">
      <alignment horizontal="center"/>
    </xf>
    <xf numFmtId="1" fontId="13" fillId="0" borderId="43" xfId="0" applyNumberFormat="1" applyFont="1" applyFill="1" applyBorder="1" applyAlignment="1">
      <alignment horizontal="center"/>
    </xf>
    <xf numFmtId="1" fontId="13" fillId="0" borderId="44" xfId="0" applyNumberFormat="1" applyFont="1" applyFill="1" applyBorder="1" applyAlignment="1">
      <alignment horizontal="center"/>
    </xf>
    <xf numFmtId="1" fontId="13" fillId="0" borderId="46" xfId="0" applyNumberFormat="1" applyFont="1" applyFill="1" applyBorder="1" applyAlignment="1">
      <alignment horizontal="center"/>
    </xf>
    <xf numFmtId="1" fontId="13" fillId="0" borderId="47" xfId="0" applyNumberFormat="1" applyFont="1" applyFill="1" applyBorder="1" applyAlignment="1">
      <alignment horizontal="center"/>
    </xf>
    <xf numFmtId="0" fontId="2" fillId="0" borderId="48" xfId="0" applyFont="1" applyFill="1" applyBorder="1" applyAlignment="1">
      <alignment horizontal="center"/>
    </xf>
    <xf numFmtId="0" fontId="0" fillId="0" borderId="53" xfId="0" applyBorder="1" applyAlignment="1">
      <alignment horizontal="center"/>
    </xf>
    <xf numFmtId="0" fontId="0" fillId="0" borderId="49" xfId="0" applyBorder="1" applyAlignment="1">
      <alignment horizontal="center"/>
    </xf>
    <xf numFmtId="1" fontId="13" fillId="0" borderId="41" xfId="0" applyNumberFormat="1" applyFont="1" applyFill="1" applyBorder="1" applyAlignment="1">
      <alignment horizontal="right" vertical="center"/>
    </xf>
    <xf numFmtId="1" fontId="13" fillId="0" borderId="42" xfId="0" applyNumberFormat="1" applyFont="1" applyFill="1" applyBorder="1" applyAlignment="1">
      <alignment horizontal="right" vertical="center"/>
    </xf>
    <xf numFmtId="1" fontId="13" fillId="0" borderId="43" xfId="0" applyNumberFormat="1" applyFont="1" applyFill="1" applyBorder="1" applyAlignment="1">
      <alignment horizontal="right" vertical="center"/>
    </xf>
    <xf numFmtId="1" fontId="13" fillId="0" borderId="44" xfId="0" applyNumberFormat="1" applyFont="1" applyFill="1" applyBorder="1" applyAlignment="1">
      <alignment horizontal="right" vertical="center"/>
    </xf>
    <xf numFmtId="1" fontId="13" fillId="0" borderId="46" xfId="0" applyNumberFormat="1" applyFont="1" applyFill="1" applyBorder="1" applyAlignment="1">
      <alignment horizontal="right" vertical="center"/>
    </xf>
    <xf numFmtId="1" fontId="13" fillId="0" borderId="47" xfId="0" applyNumberFormat="1" applyFont="1" applyFill="1" applyBorder="1" applyAlignment="1">
      <alignment horizontal="right" vertical="center"/>
    </xf>
    <xf numFmtId="0" fontId="0" fillId="0" borderId="41" xfId="0" applyNumberFormat="1" applyFont="1" applyFill="1" applyBorder="1" applyAlignment="1">
      <alignment horizontal="center" vertical="center"/>
    </xf>
    <xf numFmtId="1" fontId="12" fillId="0" borderId="41" xfId="0" applyNumberFormat="1" applyFont="1" applyFill="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0" fontId="0" fillId="0" borderId="48" xfId="0" applyFont="1" applyFill="1" applyBorder="1" applyAlignment="1" applyProtection="1">
      <alignment horizontal="center"/>
      <protection/>
    </xf>
    <xf numFmtId="0" fontId="0" fillId="0" borderId="53" xfId="0" applyFont="1" applyFill="1" applyBorder="1" applyAlignment="1" applyProtection="1">
      <alignment horizontal="center"/>
      <protection/>
    </xf>
    <xf numFmtId="0" fontId="0" fillId="0" borderId="49" xfId="0" applyFont="1" applyFill="1" applyBorder="1" applyAlignment="1" applyProtection="1">
      <alignment horizontal="center"/>
      <protection/>
    </xf>
    <xf numFmtId="0" fontId="10" fillId="34" borderId="48" xfId="0" applyFont="1" applyFill="1" applyBorder="1" applyAlignment="1" applyProtection="1">
      <alignment horizontal="center"/>
      <protection/>
    </xf>
    <xf numFmtId="0" fontId="10" fillId="34" borderId="53" xfId="0" applyFont="1" applyFill="1" applyBorder="1" applyAlignment="1" applyProtection="1">
      <alignment horizontal="center"/>
      <protection/>
    </xf>
    <xf numFmtId="0" fontId="10" fillId="34" borderId="49" xfId="0" applyFont="1" applyFill="1" applyBorder="1" applyAlignment="1" applyProtection="1">
      <alignment horizontal="center"/>
      <protection/>
    </xf>
    <xf numFmtId="0" fontId="10" fillId="0" borderId="48" xfId="0" applyNumberFormat="1" applyFont="1" applyFill="1" applyBorder="1" applyAlignment="1">
      <alignment horizontal="center" vertical="center"/>
    </xf>
    <xf numFmtId="0" fontId="10" fillId="0" borderId="53" xfId="0" applyFont="1" applyBorder="1" applyAlignment="1">
      <alignment horizontal="center" vertical="center"/>
    </xf>
    <xf numFmtId="0" fontId="10" fillId="0" borderId="49" xfId="0" applyFont="1" applyBorder="1" applyAlignment="1">
      <alignment horizontal="center" vertical="center"/>
    </xf>
    <xf numFmtId="49" fontId="5" fillId="0" borderId="11"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17"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8"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49" fontId="2" fillId="36" borderId="48" xfId="0" applyNumberFormat="1" applyFont="1" applyFill="1" applyBorder="1" applyAlignment="1">
      <alignment horizontal="center"/>
    </xf>
    <xf numFmtId="49" fontId="2" fillId="36" borderId="49" xfId="0" applyNumberFormat="1" applyFont="1" applyFill="1" applyBorder="1" applyAlignment="1">
      <alignment horizontal="center"/>
    </xf>
    <xf numFmtId="0" fontId="1" fillId="36" borderId="53" xfId="0" applyNumberFormat="1" applyFont="1" applyFill="1" applyBorder="1" applyAlignment="1">
      <alignment horizontal="center"/>
    </xf>
    <xf numFmtId="0" fontId="1" fillId="36" borderId="49" xfId="0" applyNumberFormat="1" applyFont="1" applyFill="1" applyBorder="1" applyAlignment="1">
      <alignment horizontal="center"/>
    </xf>
    <xf numFmtId="0" fontId="0" fillId="0" borderId="55" xfId="0" applyNumberFormat="1" applyFont="1" applyFill="1" applyBorder="1" applyAlignment="1">
      <alignment horizontal="center" vertical="center"/>
    </xf>
    <xf numFmtId="0" fontId="0" fillId="0" borderId="56" xfId="0" applyFont="1" applyBorder="1" applyAlignment="1">
      <alignment horizontal="center" vertical="center"/>
    </xf>
    <xf numFmtId="49" fontId="0" fillId="0" borderId="55" xfId="0" applyNumberFormat="1" applyFont="1" applyFill="1" applyBorder="1" applyAlignment="1">
      <alignment horizontal="center" vertical="center"/>
    </xf>
    <xf numFmtId="0" fontId="0" fillId="0" borderId="40" xfId="0" applyFont="1" applyBorder="1" applyAlignment="1">
      <alignment horizontal="center" vertical="center"/>
    </xf>
    <xf numFmtId="0" fontId="2" fillId="0" borderId="53" xfId="0" applyFont="1" applyFill="1" applyBorder="1" applyAlignment="1">
      <alignment horizontal="center"/>
    </xf>
    <xf numFmtId="0" fontId="2" fillId="0" borderId="49" xfId="0" applyFont="1" applyFill="1" applyBorder="1" applyAlignment="1">
      <alignment horizontal="center"/>
    </xf>
    <xf numFmtId="49" fontId="0" fillId="0" borderId="46" xfId="0" applyNumberFormat="1" applyFont="1" applyFill="1" applyBorder="1" applyAlignment="1">
      <alignment horizontal="center" vertical="center"/>
    </xf>
    <xf numFmtId="0" fontId="0" fillId="0" borderId="54" xfId="0" applyFont="1" applyBorder="1" applyAlignment="1">
      <alignment horizontal="center" vertical="center"/>
    </xf>
    <xf numFmtId="49" fontId="0" fillId="0" borderId="54" xfId="0" applyNumberFormat="1" applyFont="1" applyFill="1" applyBorder="1" applyAlignment="1">
      <alignment horizontal="center" vertical="center"/>
    </xf>
    <xf numFmtId="0" fontId="0" fillId="0" borderId="57" xfId="0" applyFont="1" applyBorder="1" applyAlignment="1">
      <alignment horizontal="center" vertical="center"/>
    </xf>
    <xf numFmtId="0" fontId="0" fillId="0" borderId="56"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58" xfId="0" applyFont="1" applyBorder="1" applyAlignment="1">
      <alignment horizontal="center" vertical="center"/>
    </xf>
    <xf numFmtId="49" fontId="0" fillId="0" borderId="58" xfId="0" applyNumberFormat="1" applyFont="1" applyFill="1" applyBorder="1" applyAlignment="1">
      <alignment horizontal="center" vertical="center"/>
    </xf>
    <xf numFmtId="0" fontId="0" fillId="0" borderId="36" xfId="0" applyFont="1" applyBorder="1" applyAlignment="1">
      <alignment horizontal="center" vertical="center"/>
    </xf>
    <xf numFmtId="1" fontId="1" fillId="37" borderId="40" xfId="0" applyNumberFormat="1" applyFont="1" applyFill="1" applyBorder="1" applyAlignment="1" applyProtection="1">
      <alignment horizontal="center"/>
      <protection/>
    </xf>
    <xf numFmtId="1" fontId="1" fillId="37" borderId="42" xfId="0" applyNumberFormat="1" applyFont="1" applyFill="1" applyBorder="1" applyAlignment="1" applyProtection="1">
      <alignment horizontal="center"/>
      <protection/>
    </xf>
    <xf numFmtId="1" fontId="1" fillId="37" borderId="0" xfId="0" applyNumberFormat="1" applyFont="1" applyFill="1" applyAlignment="1" applyProtection="1">
      <alignment horizontal="center"/>
      <protection/>
    </xf>
    <xf numFmtId="1" fontId="1" fillId="37" borderId="44" xfId="0" applyNumberFormat="1" applyFont="1" applyFill="1" applyBorder="1" applyAlignment="1" applyProtection="1">
      <alignment horizontal="center"/>
      <protection/>
    </xf>
    <xf numFmtId="1" fontId="1" fillId="37" borderId="54" xfId="0" applyNumberFormat="1" applyFont="1" applyFill="1" applyBorder="1" applyAlignment="1" applyProtection="1">
      <alignment horizontal="center"/>
      <protection/>
    </xf>
    <xf numFmtId="1" fontId="1" fillId="37" borderId="47" xfId="0" applyNumberFormat="1" applyFont="1" applyFill="1" applyBorder="1" applyAlignment="1" applyProtection="1">
      <alignment horizontal="center"/>
      <protection/>
    </xf>
    <xf numFmtId="1" fontId="0" fillId="37" borderId="48" xfId="0" applyNumberFormat="1" applyFont="1" applyFill="1" applyBorder="1" applyAlignment="1" applyProtection="1">
      <alignment horizontal="center" vertical="center"/>
      <protection/>
    </xf>
    <xf numFmtId="1" fontId="0" fillId="37" borderId="49"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55" xfId="0" applyNumberFormat="1" applyFont="1" applyFill="1" applyBorder="1" applyAlignment="1" applyProtection="1">
      <alignment horizontal="center" vertical="center"/>
      <protection/>
    </xf>
    <xf numFmtId="0" fontId="0" fillId="0" borderId="59" xfId="0" applyNumberFormat="1" applyFont="1" applyFill="1" applyBorder="1" applyAlignment="1" applyProtection="1">
      <alignment horizontal="center" vertical="center"/>
      <protection/>
    </xf>
    <xf numFmtId="0" fontId="0" fillId="0" borderId="56" xfId="0" applyNumberFormat="1" applyFont="1" applyFill="1" applyBorder="1" applyAlignment="1" applyProtection="1">
      <alignment horizontal="center" vertical="center"/>
      <protection/>
    </xf>
    <xf numFmtId="0" fontId="10" fillId="38" borderId="45" xfId="0" applyFont="1" applyFill="1" applyBorder="1" applyAlignment="1" applyProtection="1">
      <alignment horizontal="center" vertical="center"/>
      <protection/>
    </xf>
    <xf numFmtId="0" fontId="10" fillId="38" borderId="52" xfId="0" applyFont="1" applyFill="1" applyBorder="1" applyAlignment="1" applyProtection="1">
      <alignment horizontal="center" vertical="center"/>
      <protection/>
    </xf>
    <xf numFmtId="0" fontId="10" fillId="38" borderId="50" xfId="0" applyFont="1" applyFill="1" applyBorder="1" applyAlignment="1" applyProtection="1">
      <alignment horizontal="center" vertical="center"/>
      <protection/>
    </xf>
    <xf numFmtId="1" fontId="1" fillId="38" borderId="60" xfId="0" applyNumberFormat="1" applyFont="1" applyFill="1" applyBorder="1" applyAlignment="1" applyProtection="1">
      <alignment horizontal="center"/>
      <protection/>
    </xf>
    <xf numFmtId="1" fontId="1" fillId="38" borderId="61" xfId="0" applyNumberFormat="1" applyFont="1" applyFill="1" applyBorder="1" applyAlignment="1" applyProtection="1">
      <alignment horizontal="center"/>
      <protection/>
    </xf>
    <xf numFmtId="1" fontId="1" fillId="38" borderId="41" xfId="0" applyNumberFormat="1" applyFont="1" applyFill="1" applyBorder="1" applyAlignment="1" applyProtection="1">
      <alignment horizontal="center"/>
      <protection/>
    </xf>
    <xf numFmtId="1" fontId="1" fillId="38" borderId="42" xfId="0" applyNumberFormat="1" applyFont="1" applyFill="1" applyBorder="1" applyAlignment="1" applyProtection="1">
      <alignment horizontal="center"/>
      <protection/>
    </xf>
    <xf numFmtId="1" fontId="1" fillId="38" borderId="46" xfId="0" applyNumberFormat="1" applyFont="1" applyFill="1" applyBorder="1" applyAlignment="1" applyProtection="1">
      <alignment horizontal="center"/>
      <protection/>
    </xf>
    <xf numFmtId="1" fontId="1" fillId="38" borderId="47" xfId="0" applyNumberFormat="1" applyFont="1" applyFill="1" applyBorder="1" applyAlignment="1" applyProtection="1">
      <alignment horizontal="center"/>
      <protection/>
    </xf>
    <xf numFmtId="0" fontId="10" fillId="38" borderId="48" xfId="0" applyFont="1" applyFill="1" applyBorder="1" applyAlignment="1" applyProtection="1">
      <alignment horizontal="center" vertical="center"/>
      <protection/>
    </xf>
    <xf numFmtId="0" fontId="10" fillId="38" borderId="53" xfId="0" applyFont="1" applyFill="1" applyBorder="1" applyAlignment="1" applyProtection="1">
      <alignment horizontal="center" vertical="center"/>
      <protection/>
    </xf>
    <xf numFmtId="0" fontId="10" fillId="38" borderId="49" xfId="0" applyFont="1" applyFill="1" applyBorder="1" applyAlignment="1" applyProtection="1">
      <alignment horizontal="center" vertical="center"/>
      <protection/>
    </xf>
    <xf numFmtId="49" fontId="0" fillId="0" borderId="41" xfId="0" applyNumberFormat="1" applyFont="1" applyFill="1" applyBorder="1" applyAlignment="1" applyProtection="1">
      <alignment horizontal="center"/>
      <protection/>
    </xf>
    <xf numFmtId="49" fontId="0" fillId="0" borderId="42" xfId="0" applyNumberFormat="1" applyFont="1" applyFill="1" applyBorder="1" applyAlignment="1" applyProtection="1">
      <alignment horizontal="center"/>
      <protection/>
    </xf>
    <xf numFmtId="49" fontId="0" fillId="0" borderId="43" xfId="0" applyNumberFormat="1" applyFont="1" applyFill="1" applyBorder="1" applyAlignment="1" applyProtection="1">
      <alignment horizontal="center"/>
      <protection/>
    </xf>
    <xf numFmtId="49" fontId="0" fillId="0" borderId="44" xfId="0" applyNumberFormat="1" applyFont="1" applyFill="1" applyBorder="1" applyAlignment="1" applyProtection="1">
      <alignment horizontal="center"/>
      <protection/>
    </xf>
    <xf numFmtId="49" fontId="0" fillId="0" borderId="46" xfId="0" applyNumberFormat="1" applyFont="1" applyFill="1" applyBorder="1" applyAlignment="1" applyProtection="1">
      <alignment horizontal="center"/>
      <protection/>
    </xf>
    <xf numFmtId="49" fontId="0" fillId="0" borderId="47" xfId="0" applyNumberFormat="1" applyFont="1" applyFill="1" applyBorder="1" applyAlignment="1" applyProtection="1">
      <alignment horizontal="center"/>
      <protection/>
    </xf>
    <xf numFmtId="0" fontId="0" fillId="0" borderId="43"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0" fontId="0" fillId="0" borderId="49" xfId="0" applyNumberFormat="1" applyFont="1" applyFill="1" applyBorder="1" applyAlignment="1" applyProtection="1">
      <alignment horizontal="center" vertical="center"/>
      <protection/>
    </xf>
    <xf numFmtId="0" fontId="0" fillId="39" borderId="48" xfId="0" applyNumberFormat="1" applyFont="1" applyFill="1" applyBorder="1" applyAlignment="1" applyProtection="1">
      <alignment horizontal="center" vertical="center"/>
      <protection/>
    </xf>
    <xf numFmtId="0" fontId="0" fillId="39" borderId="49" xfId="0" applyNumberFormat="1" applyFont="1" applyFill="1" applyBorder="1" applyAlignment="1" applyProtection="1">
      <alignment horizontal="center" vertical="center"/>
      <protection/>
    </xf>
    <xf numFmtId="49" fontId="0" fillId="0" borderId="41" xfId="0" applyNumberFormat="1" applyFont="1" applyFill="1" applyBorder="1" applyAlignment="1" applyProtection="1">
      <alignment horizontal="center" vertical="center"/>
      <protection/>
    </xf>
    <xf numFmtId="49" fontId="0" fillId="0" borderId="40" xfId="0" applyNumberFormat="1" applyFont="1" applyFill="1" applyBorder="1" applyAlignment="1" applyProtection="1">
      <alignment horizontal="center" vertical="center"/>
      <protection/>
    </xf>
    <xf numFmtId="49" fontId="0" fillId="0" borderId="42"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44" xfId="0" applyNumberFormat="1" applyFont="1" applyFill="1" applyBorder="1" applyAlignment="1" applyProtection="1">
      <alignment horizontal="center" vertical="center"/>
      <protection/>
    </xf>
    <xf numFmtId="49" fontId="0" fillId="0" borderId="46" xfId="0" applyNumberFormat="1" applyFont="1" applyFill="1" applyBorder="1" applyAlignment="1" applyProtection="1">
      <alignment horizontal="center" vertical="center"/>
      <protection/>
    </xf>
    <xf numFmtId="49" fontId="0" fillId="0" borderId="54" xfId="0" applyNumberFormat="1" applyFont="1" applyFill="1" applyBorder="1" applyAlignment="1" applyProtection="1">
      <alignment horizontal="center" vertical="center"/>
      <protection/>
    </xf>
    <xf numFmtId="49" fontId="0" fillId="0" borderId="47" xfId="0" applyNumberFormat="1" applyFont="1" applyFill="1" applyBorder="1" applyAlignment="1" applyProtection="1">
      <alignment horizontal="center" vertical="center"/>
      <protection/>
    </xf>
    <xf numFmtId="49" fontId="0" fillId="0" borderId="48" xfId="0" applyNumberFormat="1" applyFont="1" applyFill="1" applyBorder="1" applyAlignment="1" applyProtection="1">
      <alignment horizontal="center" vertical="center"/>
      <protection/>
    </xf>
    <xf numFmtId="49" fontId="0" fillId="0" borderId="53" xfId="0" applyNumberFormat="1" applyFont="1" applyFill="1" applyBorder="1" applyAlignment="1" applyProtection="1">
      <alignment horizontal="center" vertical="center"/>
      <protection/>
    </xf>
    <xf numFmtId="49" fontId="0" fillId="0" borderId="49"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0" fillId="0" borderId="42" xfId="0" applyNumberFormat="1" applyFont="1" applyFill="1" applyBorder="1" applyAlignment="1" applyProtection="1">
      <alignment horizontal="center" vertical="center"/>
      <protection/>
    </xf>
    <xf numFmtId="49" fontId="1" fillId="0" borderId="41" xfId="0" applyNumberFormat="1" applyFont="1" applyFill="1" applyBorder="1" applyAlignment="1" applyProtection="1">
      <alignment horizontal="center"/>
      <protection/>
    </xf>
    <xf numFmtId="49" fontId="1" fillId="0" borderId="40" xfId="0" applyNumberFormat="1" applyFont="1" applyFill="1" applyBorder="1" applyAlignment="1" applyProtection="1">
      <alignment horizontal="center"/>
      <protection/>
    </xf>
    <xf numFmtId="49" fontId="1" fillId="0" borderId="42" xfId="0" applyNumberFormat="1" applyFont="1" applyFill="1" applyBorder="1" applyAlignment="1" applyProtection="1">
      <alignment horizontal="center"/>
      <protection/>
    </xf>
    <xf numFmtId="49" fontId="1" fillId="0" borderId="43" xfId="0" applyNumberFormat="1" applyFont="1" applyFill="1" applyBorder="1" applyAlignment="1" applyProtection="1">
      <alignment horizontal="center"/>
      <protection/>
    </xf>
    <xf numFmtId="49" fontId="1" fillId="0" borderId="0" xfId="0" applyNumberFormat="1" applyFont="1" applyFill="1" applyBorder="1" applyAlignment="1" applyProtection="1">
      <alignment horizontal="center"/>
      <protection/>
    </xf>
    <xf numFmtId="49" fontId="1" fillId="0" borderId="44" xfId="0" applyNumberFormat="1" applyFont="1" applyFill="1" applyBorder="1" applyAlignment="1" applyProtection="1">
      <alignment horizontal="center"/>
      <protection/>
    </xf>
    <xf numFmtId="49" fontId="1" fillId="0" borderId="46" xfId="0" applyNumberFormat="1" applyFont="1" applyFill="1" applyBorder="1" applyAlignment="1" applyProtection="1">
      <alignment horizontal="center"/>
      <protection/>
    </xf>
    <xf numFmtId="49" fontId="1" fillId="0" borderId="54" xfId="0" applyNumberFormat="1" applyFont="1" applyFill="1" applyBorder="1" applyAlignment="1" applyProtection="1">
      <alignment horizontal="center"/>
      <protection/>
    </xf>
    <xf numFmtId="49" fontId="1" fillId="0" borderId="47" xfId="0" applyNumberFormat="1" applyFont="1" applyFill="1" applyBorder="1" applyAlignment="1" applyProtection="1">
      <alignment horizontal="center"/>
      <protection/>
    </xf>
    <xf numFmtId="0" fontId="8" fillId="0" borderId="48" xfId="0" applyFont="1" applyFill="1" applyBorder="1" applyAlignment="1" applyProtection="1">
      <alignment horizontal="center"/>
      <protection/>
    </xf>
    <xf numFmtId="0" fontId="8" fillId="0" borderId="53" xfId="0" applyFont="1" applyFill="1" applyBorder="1" applyAlignment="1" applyProtection="1">
      <alignment horizontal="center"/>
      <protection/>
    </xf>
    <xf numFmtId="0" fontId="8" fillId="0" borderId="49" xfId="0" applyFont="1" applyFill="1" applyBorder="1" applyAlignment="1" applyProtection="1">
      <alignment horizontal="center"/>
      <protection/>
    </xf>
    <xf numFmtId="0" fontId="0" fillId="0" borderId="54"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8" fillId="0" borderId="48" xfId="0" applyFont="1" applyFill="1" applyBorder="1" applyAlignment="1" applyProtection="1">
      <alignment horizontal="center" wrapText="1"/>
      <protection/>
    </xf>
    <xf numFmtId="0" fontId="2" fillId="0" borderId="53"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0" fillId="0" borderId="59"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49" fontId="0" fillId="39" borderId="62" xfId="0" applyNumberFormat="1" applyFont="1" applyFill="1" applyBorder="1" applyAlignment="1">
      <alignment horizontal="center" vertical="center"/>
    </xf>
    <xf numFmtId="49" fontId="0" fillId="39" borderId="63" xfId="0" applyNumberFormat="1" applyFont="1" applyFill="1" applyBorder="1" applyAlignment="1">
      <alignment horizontal="center" vertical="center"/>
    </xf>
    <xf numFmtId="49" fontId="0" fillId="39" borderId="45" xfId="0" applyNumberFormat="1" applyFont="1" applyFill="1" applyBorder="1" applyAlignment="1">
      <alignment horizontal="center" vertical="center"/>
    </xf>
    <xf numFmtId="49" fontId="0" fillId="39" borderId="35" xfId="0" applyNumberFormat="1" applyFont="1" applyFill="1" applyBorder="1" applyAlignment="1">
      <alignment horizontal="center" vertical="center"/>
    </xf>
    <xf numFmtId="0" fontId="8" fillId="0" borderId="48" xfId="0" applyFont="1" applyFill="1" applyBorder="1" applyAlignment="1">
      <alignment horizontal="center"/>
    </xf>
    <xf numFmtId="0" fontId="8" fillId="0" borderId="53" xfId="0" applyFont="1" applyFill="1" applyBorder="1" applyAlignment="1">
      <alignment horizontal="center"/>
    </xf>
    <xf numFmtId="0" fontId="8" fillId="0" borderId="49" xfId="0" applyFont="1" applyFill="1" applyBorder="1" applyAlignment="1">
      <alignment horizontal="center"/>
    </xf>
    <xf numFmtId="0" fontId="0" fillId="0" borderId="0" xfId="0" applyNumberFormat="1" applyFont="1" applyFill="1" applyAlignment="1">
      <alignment horizontal="right"/>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47" xfId="0" applyNumberFormat="1" applyFont="1" applyFill="1" applyBorder="1" applyAlignment="1">
      <alignment horizontal="center"/>
    </xf>
    <xf numFmtId="49" fontId="0" fillId="0" borderId="53"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9" fillId="0" borderId="48" xfId="0" applyFont="1" applyFill="1" applyBorder="1" applyAlignment="1">
      <alignment horizontal="center"/>
    </xf>
    <xf numFmtId="0" fontId="0" fillId="0" borderId="0" xfId="0" applyFont="1" applyBorder="1" applyAlignment="1">
      <alignment horizontal="center" vertical="center"/>
    </xf>
    <xf numFmtId="1" fontId="0" fillId="0" borderId="0" xfId="0" applyNumberFormat="1" applyFont="1" applyFill="1" applyAlignment="1">
      <alignment horizontal="right" vertical="center"/>
    </xf>
    <xf numFmtId="1" fontId="10" fillId="0" borderId="48"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1" fontId="0" fillId="0" borderId="41" xfId="0" applyNumberFormat="1" applyFont="1" applyFill="1" applyBorder="1" applyAlignment="1" applyProtection="1">
      <alignment horizontal="center" vertical="center"/>
      <protection/>
    </xf>
    <xf numFmtId="1" fontId="0" fillId="0" borderId="40" xfId="0" applyNumberFormat="1" applyFont="1" applyFill="1" applyBorder="1" applyAlignment="1" applyProtection="1">
      <alignment horizontal="center" vertical="center"/>
      <protection/>
    </xf>
    <xf numFmtId="1" fontId="0" fillId="0" borderId="43" xfId="0"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1" fontId="11" fillId="0" borderId="41" xfId="0" applyNumberFormat="1" applyFont="1" applyFill="1" applyBorder="1" applyAlignment="1" applyProtection="1">
      <alignment horizontal="center" vertical="center" wrapText="1"/>
      <protection/>
    </xf>
    <xf numFmtId="1" fontId="11" fillId="0" borderId="40" xfId="0" applyNumberFormat="1" applyFont="1" applyFill="1" applyBorder="1" applyAlignment="1" applyProtection="1">
      <alignment horizontal="center" vertical="center" wrapText="1"/>
      <protection/>
    </xf>
    <xf numFmtId="1" fontId="11" fillId="0" borderId="42" xfId="0" applyNumberFormat="1" applyFont="1" applyFill="1" applyBorder="1" applyAlignment="1" applyProtection="1">
      <alignment horizontal="center" vertical="center" wrapText="1"/>
      <protection/>
    </xf>
    <xf numFmtId="1" fontId="11" fillId="0" borderId="43" xfId="0" applyNumberFormat="1" applyFont="1" applyFill="1" applyBorder="1" applyAlignment="1" applyProtection="1">
      <alignment horizontal="center" vertical="center" wrapText="1"/>
      <protection/>
    </xf>
    <xf numFmtId="1" fontId="11" fillId="0" borderId="0" xfId="0" applyNumberFormat="1" applyFont="1" applyFill="1" applyBorder="1" applyAlignment="1" applyProtection="1">
      <alignment horizontal="center" vertical="center" wrapText="1"/>
      <protection/>
    </xf>
    <xf numFmtId="1" fontId="11" fillId="0" borderId="44" xfId="0" applyNumberFormat="1" applyFont="1" applyFill="1" applyBorder="1" applyAlignment="1" applyProtection="1">
      <alignment horizontal="center" vertical="center" wrapText="1"/>
      <protection/>
    </xf>
    <xf numFmtId="1" fontId="11" fillId="0" borderId="46" xfId="0" applyNumberFormat="1" applyFont="1" applyFill="1" applyBorder="1" applyAlignment="1" applyProtection="1">
      <alignment horizontal="center" vertical="center" wrapText="1"/>
      <protection/>
    </xf>
    <xf numFmtId="1" fontId="11" fillId="0" borderId="54" xfId="0" applyNumberFormat="1" applyFont="1" applyFill="1" applyBorder="1" applyAlignment="1" applyProtection="1">
      <alignment horizontal="center" vertical="center" wrapText="1"/>
      <protection/>
    </xf>
    <xf numFmtId="1" fontId="11" fillId="0" borderId="47" xfId="0" applyNumberFormat="1" applyFont="1" applyFill="1" applyBorder="1" applyAlignment="1" applyProtection="1">
      <alignment horizontal="center" vertical="center" wrapText="1"/>
      <protection/>
    </xf>
    <xf numFmtId="0" fontId="2" fillId="0" borderId="48" xfId="0" applyFont="1" applyFill="1" applyBorder="1" applyAlignment="1" applyProtection="1">
      <alignment horizontal="center"/>
      <protection/>
    </xf>
    <xf numFmtId="49" fontId="0" fillId="0" borderId="15" xfId="0" applyNumberFormat="1"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2" fillId="0" borderId="65" xfId="0" applyFont="1" applyFill="1" applyBorder="1" applyAlignment="1" applyProtection="1">
      <alignment horizontal="center"/>
      <protection/>
    </xf>
    <xf numFmtId="0" fontId="2" fillId="0" borderId="66" xfId="0" applyFont="1" applyFill="1" applyBorder="1" applyAlignment="1" applyProtection="1">
      <alignment horizontal="center"/>
      <protection/>
    </xf>
    <xf numFmtId="0" fontId="10" fillId="33" borderId="48" xfId="0" applyFont="1" applyFill="1" applyBorder="1" applyAlignment="1" applyProtection="1">
      <alignment horizontal="center"/>
      <protection/>
    </xf>
    <xf numFmtId="0" fontId="10" fillId="33" borderId="53" xfId="0" applyFont="1" applyFill="1" applyBorder="1" applyAlignment="1" applyProtection="1">
      <alignment horizontal="center"/>
      <protection/>
    </xf>
    <xf numFmtId="0" fontId="10" fillId="33" borderId="49" xfId="0" applyFont="1" applyFill="1" applyBorder="1" applyAlignment="1" applyProtection="1">
      <alignment horizontal="center"/>
      <protection/>
    </xf>
    <xf numFmtId="0" fontId="0" fillId="0" borderId="45"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10" fillId="0" borderId="48" xfId="0" applyNumberFormat="1" applyFont="1" applyFill="1" applyBorder="1" applyAlignment="1" applyProtection="1">
      <alignment horizontal="center"/>
      <protection/>
    </xf>
    <xf numFmtId="0" fontId="10" fillId="0" borderId="53" xfId="0" applyNumberFormat="1" applyFont="1" applyFill="1" applyBorder="1" applyAlignment="1" applyProtection="1">
      <alignment horizontal="center"/>
      <protection/>
    </xf>
    <xf numFmtId="0" fontId="10" fillId="0" borderId="49" xfId="0" applyNumberFormat="1" applyFont="1" applyFill="1" applyBorder="1" applyAlignment="1" applyProtection="1">
      <alignment horizontal="center"/>
      <protection/>
    </xf>
    <xf numFmtId="0" fontId="0" fillId="0" borderId="46" xfId="0" applyNumberFormat="1" applyFont="1" applyFill="1" applyBorder="1" applyAlignment="1" applyProtection="1">
      <alignment horizontal="center" vertical="center"/>
      <protection/>
    </xf>
    <xf numFmtId="0" fontId="0" fillId="0" borderId="47"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vertical="center" wrapText="1"/>
      <protection/>
    </xf>
    <xf numFmtId="1" fontId="0" fillId="0" borderId="40" xfId="0" applyNumberFormat="1" applyFont="1" applyFill="1" applyBorder="1" applyAlignment="1" applyProtection="1">
      <alignment horizontal="center" vertical="center" wrapText="1"/>
      <protection/>
    </xf>
    <xf numFmtId="1" fontId="0" fillId="0" borderId="42" xfId="0" applyNumberFormat="1" applyFont="1" applyFill="1" applyBorder="1" applyAlignment="1" applyProtection="1">
      <alignment horizontal="center" vertical="center" wrapText="1"/>
      <protection/>
    </xf>
    <xf numFmtId="1" fontId="0" fillId="0" borderId="43"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horizontal="center" vertical="center" wrapText="1"/>
      <protection/>
    </xf>
    <xf numFmtId="1" fontId="0" fillId="0" borderId="44" xfId="0" applyNumberFormat="1" applyFont="1" applyFill="1" applyBorder="1" applyAlignment="1" applyProtection="1">
      <alignment horizontal="center" vertical="center" wrapText="1"/>
      <protection/>
    </xf>
    <xf numFmtId="1" fontId="0" fillId="0" borderId="46" xfId="0" applyNumberFormat="1" applyFont="1" applyFill="1" applyBorder="1" applyAlignment="1" applyProtection="1">
      <alignment horizontal="center" vertical="center" wrapText="1"/>
      <protection/>
    </xf>
    <xf numFmtId="1" fontId="0" fillId="0" borderId="54" xfId="0" applyNumberFormat="1" applyFont="1" applyFill="1" applyBorder="1" applyAlignment="1" applyProtection="1">
      <alignment horizontal="center" vertical="center" wrapText="1"/>
      <protection/>
    </xf>
    <xf numFmtId="1" fontId="0" fillId="0" borderId="47" xfId="0" applyNumberFormat="1" applyFont="1" applyFill="1" applyBorder="1" applyAlignment="1" applyProtection="1">
      <alignment horizontal="center" vertical="center" wrapText="1"/>
      <protection/>
    </xf>
    <xf numFmtId="0" fontId="10" fillId="35" borderId="48" xfId="0" applyFont="1" applyFill="1" applyBorder="1" applyAlignment="1" applyProtection="1">
      <alignment horizontal="center"/>
      <protection/>
    </xf>
    <xf numFmtId="0" fontId="10" fillId="35" borderId="53" xfId="0" applyFont="1" applyFill="1" applyBorder="1" applyAlignment="1" applyProtection="1">
      <alignment horizontal="center"/>
      <protection/>
    </xf>
    <xf numFmtId="0" fontId="10" fillId="35" borderId="49" xfId="0" applyFont="1" applyFill="1" applyBorder="1" applyAlignment="1" applyProtection="1">
      <alignment horizontal="center"/>
      <protection/>
    </xf>
    <xf numFmtId="49" fontId="0" fillId="0" borderId="27" xfId="0" applyNumberFormat="1" applyFont="1" applyFill="1" applyBorder="1" applyAlignment="1" applyProtection="1">
      <alignment horizontal="left"/>
      <protection locked="0"/>
    </xf>
    <xf numFmtId="49" fontId="0" fillId="0" borderId="29" xfId="0" applyNumberFormat="1" applyFont="1" applyFill="1" applyBorder="1" applyAlignment="1" applyProtection="1">
      <alignment horizontal="left"/>
      <protection locked="0"/>
    </xf>
    <xf numFmtId="49" fontId="0" fillId="0" borderId="28" xfId="0" applyNumberFormat="1" applyFont="1" applyFill="1" applyBorder="1" applyAlignment="1" applyProtection="1">
      <alignment horizontal="left"/>
      <protection locked="0"/>
    </xf>
    <xf numFmtId="49" fontId="0" fillId="0" borderId="30" xfId="0" applyNumberFormat="1" applyFont="1" applyFill="1" applyBorder="1" applyAlignment="1" applyProtection="1">
      <alignment horizontal="left"/>
      <protection locked="0"/>
    </xf>
    <xf numFmtId="0" fontId="0" fillId="0" borderId="67" xfId="0" applyFont="1" applyBorder="1" applyAlignment="1">
      <alignment horizontal="right"/>
    </xf>
    <xf numFmtId="0" fontId="12" fillId="0" borderId="20" xfId="0" applyFont="1" applyBorder="1" applyAlignment="1">
      <alignment horizontal="center" vertical="center"/>
    </xf>
    <xf numFmtId="0" fontId="0" fillId="0" borderId="26" xfId="0" applyNumberFormat="1" applyFont="1" applyFill="1" applyBorder="1" applyAlignment="1" applyProtection="1">
      <alignment horizontal="center"/>
      <protection/>
    </xf>
    <xf numFmtId="0" fontId="0" fillId="0" borderId="31" xfId="0" applyNumberFormat="1" applyFont="1" applyFill="1" applyBorder="1" applyAlignment="1" applyProtection="1">
      <alignment horizontal="center"/>
      <protection/>
    </xf>
    <xf numFmtId="0" fontId="0" fillId="0" borderId="20" xfId="0" applyBorder="1" applyAlignment="1">
      <alignment horizontal="center"/>
    </xf>
    <xf numFmtId="0" fontId="0" fillId="0" borderId="53" xfId="0" applyNumberFormat="1"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wrapText="1"/>
      <protection/>
    </xf>
    <xf numFmtId="0" fontId="14" fillId="0" borderId="53" xfId="0" applyFont="1" applyFill="1" applyBorder="1" applyAlignment="1" applyProtection="1">
      <alignment horizontal="center" vertical="center" wrapText="1"/>
      <protection/>
    </xf>
    <xf numFmtId="0" fontId="14" fillId="0" borderId="49" xfId="0" applyFont="1" applyFill="1" applyBorder="1" applyAlignment="1" applyProtection="1">
      <alignment horizontal="center" vertical="center" wrapText="1"/>
      <protection/>
    </xf>
    <xf numFmtId="0" fontId="0" fillId="0" borderId="20" xfId="0" applyNumberFormat="1" applyFont="1" applyBorder="1" applyAlignment="1">
      <alignment horizontal="center"/>
    </xf>
    <xf numFmtId="1" fontId="0" fillId="0" borderId="20" xfId="0" applyNumberFormat="1" applyBorder="1" applyAlignment="1">
      <alignment horizontal="center"/>
    </xf>
    <xf numFmtId="0" fontId="0" fillId="0" borderId="2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7.jpeg" /><Relationship Id="rId2" Type="http://schemas.openxmlformats.org/officeDocument/2006/relationships/image" Target="../media/image38.jpeg" /><Relationship Id="rId3" Type="http://schemas.openxmlformats.org/officeDocument/2006/relationships/image" Target="../media/image39.jpeg" /><Relationship Id="rId4" Type="http://schemas.openxmlformats.org/officeDocument/2006/relationships/image" Target="../media/image4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42.png" /><Relationship Id="rId3" Type="http://schemas.openxmlformats.org/officeDocument/2006/relationships/image" Target="../media/image43.jpeg" /><Relationship Id="rId4" Type="http://schemas.openxmlformats.org/officeDocument/2006/relationships/image" Target="../media/image44.png" /><Relationship Id="rId5" Type="http://schemas.openxmlformats.org/officeDocument/2006/relationships/image" Target="../media/image45.png" /><Relationship Id="rId6" Type="http://schemas.openxmlformats.org/officeDocument/2006/relationships/image" Target="../media/image4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7.png" /><Relationship Id="rId2" Type="http://schemas.openxmlformats.org/officeDocument/2006/relationships/image" Target="../media/image48.png" /><Relationship Id="rId3" Type="http://schemas.openxmlformats.org/officeDocument/2006/relationships/image" Target="../media/image49.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 Id="rId7"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jpeg" /><Relationship Id="rId3" Type="http://schemas.openxmlformats.org/officeDocument/2006/relationships/image" Target="../media/image1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s>
</file>

<file path=xl/drawings/_rels/drawing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 Id="rId3" Type="http://schemas.openxmlformats.org/officeDocument/2006/relationships/image" Target="../media/image20.png" /><Relationship Id="rId4" Type="http://schemas.openxmlformats.org/officeDocument/2006/relationships/image" Target="../media/image21.jpeg" /><Relationship Id="rId5" Type="http://schemas.openxmlformats.org/officeDocument/2006/relationships/image" Target="../media/image2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4.png" /><Relationship Id="rId3" Type="http://schemas.openxmlformats.org/officeDocument/2006/relationships/image" Target="../media/image2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 Id="rId3" Type="http://schemas.openxmlformats.org/officeDocument/2006/relationships/image" Target="../media/image28.png" /><Relationship Id="rId4" Type="http://schemas.openxmlformats.org/officeDocument/2006/relationships/image" Target="../media/image29.png" /><Relationship Id="rId5" Type="http://schemas.openxmlformats.org/officeDocument/2006/relationships/image" Target="../media/image30.jpeg" /><Relationship Id="rId6" Type="http://schemas.openxmlformats.org/officeDocument/2006/relationships/image" Target="../media/image3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33.png" /><Relationship Id="rId3" Type="http://schemas.openxmlformats.org/officeDocument/2006/relationships/image" Target="../media/image28.png" /><Relationship Id="rId4" Type="http://schemas.openxmlformats.org/officeDocument/2006/relationships/image" Target="../media/image29.png" /><Relationship Id="rId5" Type="http://schemas.openxmlformats.org/officeDocument/2006/relationships/image" Target="../media/image34.jpeg" /><Relationship Id="rId6" Type="http://schemas.openxmlformats.org/officeDocument/2006/relationships/image" Target="../media/image35.jpeg" /><Relationship Id="rId7" Type="http://schemas.openxmlformats.org/officeDocument/2006/relationships/image" Target="../media/image3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5</xdr:row>
      <xdr:rowOff>304800</xdr:rowOff>
    </xdr:from>
    <xdr:to>
      <xdr:col>5</xdr:col>
      <xdr:colOff>971550</xdr:colOff>
      <xdr:row>11</xdr:row>
      <xdr:rowOff>247650</xdr:rowOff>
    </xdr:to>
    <xdr:pic>
      <xdr:nvPicPr>
        <xdr:cNvPr id="1" name="Picture 3" descr="Logo"/>
        <xdr:cNvPicPr preferRelativeResize="1">
          <a:picLocks noChangeAspect="1"/>
        </xdr:cNvPicPr>
      </xdr:nvPicPr>
      <xdr:blipFill>
        <a:blip r:embed="rId1"/>
        <a:stretch>
          <a:fillRect/>
        </a:stretch>
      </xdr:blipFill>
      <xdr:spPr>
        <a:xfrm>
          <a:off x="2038350" y="3009900"/>
          <a:ext cx="2028825" cy="2228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38100</xdr:rowOff>
    </xdr:from>
    <xdr:to>
      <xdr:col>1</xdr:col>
      <xdr:colOff>57150</xdr:colOff>
      <xdr:row>4</xdr:row>
      <xdr:rowOff>133350</xdr:rowOff>
    </xdr:to>
    <xdr:sp>
      <xdr:nvSpPr>
        <xdr:cNvPr id="1" name="WordArt 5"/>
        <xdr:cNvSpPr>
          <a:spLocks/>
        </xdr:cNvSpPr>
      </xdr:nvSpPr>
      <xdr:spPr>
        <a:xfrm>
          <a:off x="161925" y="876300"/>
          <a:ext cx="476250" cy="28575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Arial"/>
              <a:cs typeface="Arial"/>
            </a:rPr>
            <a:t>NF-</a:t>
          </a:r>
        </a:p>
      </xdr:txBody>
    </xdr:sp>
    <xdr:clientData/>
  </xdr:twoCellAnchor>
  <xdr:twoCellAnchor>
    <xdr:from>
      <xdr:col>0</xdr:col>
      <xdr:colOff>238125</xdr:colOff>
      <xdr:row>20</xdr:row>
      <xdr:rowOff>9525</xdr:rowOff>
    </xdr:from>
    <xdr:to>
      <xdr:col>1</xdr:col>
      <xdr:colOff>714375</xdr:colOff>
      <xdr:row>21</xdr:row>
      <xdr:rowOff>114300</xdr:rowOff>
    </xdr:to>
    <xdr:sp>
      <xdr:nvSpPr>
        <xdr:cNvPr id="2" name="WordArt 7"/>
        <xdr:cNvSpPr>
          <a:spLocks/>
        </xdr:cNvSpPr>
      </xdr:nvSpPr>
      <xdr:spPr>
        <a:xfrm>
          <a:off x="238125" y="3886200"/>
          <a:ext cx="1057275" cy="2762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Arial"/>
              <a:cs typeface="Arial"/>
            </a:rPr>
            <a:t>NF-G5</a:t>
          </a:r>
        </a:p>
      </xdr:txBody>
    </xdr:sp>
    <xdr:clientData/>
  </xdr:twoCellAnchor>
  <xdr:twoCellAnchor editAs="oneCell">
    <xdr:from>
      <xdr:col>6</xdr:col>
      <xdr:colOff>180975</xdr:colOff>
      <xdr:row>0</xdr:row>
      <xdr:rowOff>66675</xdr:rowOff>
    </xdr:from>
    <xdr:to>
      <xdr:col>7</xdr:col>
      <xdr:colOff>619125</xdr:colOff>
      <xdr:row>0</xdr:row>
      <xdr:rowOff>400050</xdr:rowOff>
    </xdr:to>
    <xdr:pic>
      <xdr:nvPicPr>
        <xdr:cNvPr id="3" name="Picture 9" descr="G5f"/>
        <xdr:cNvPicPr preferRelativeResize="1">
          <a:picLocks noChangeAspect="1"/>
        </xdr:cNvPicPr>
      </xdr:nvPicPr>
      <xdr:blipFill>
        <a:blip r:embed="rId1"/>
        <a:stretch>
          <a:fillRect/>
        </a:stretch>
      </xdr:blipFill>
      <xdr:spPr>
        <a:xfrm>
          <a:off x="5067300" y="66675"/>
          <a:ext cx="1019175" cy="333375"/>
        </a:xfrm>
        <a:prstGeom prst="rect">
          <a:avLst/>
        </a:prstGeom>
        <a:noFill/>
        <a:ln w="9525" cmpd="sng">
          <a:noFill/>
        </a:ln>
      </xdr:spPr>
    </xdr:pic>
    <xdr:clientData/>
  </xdr:twoCellAnchor>
  <xdr:twoCellAnchor editAs="oneCell">
    <xdr:from>
      <xdr:col>0</xdr:col>
      <xdr:colOff>142875</xdr:colOff>
      <xdr:row>22</xdr:row>
      <xdr:rowOff>104775</xdr:rowOff>
    </xdr:from>
    <xdr:to>
      <xdr:col>1</xdr:col>
      <xdr:colOff>876300</xdr:colOff>
      <xdr:row>25</xdr:row>
      <xdr:rowOff>19050</xdr:rowOff>
    </xdr:to>
    <xdr:pic>
      <xdr:nvPicPr>
        <xdr:cNvPr id="4" name="Picture 10" descr="G5f"/>
        <xdr:cNvPicPr preferRelativeResize="1">
          <a:picLocks noChangeAspect="1"/>
        </xdr:cNvPicPr>
      </xdr:nvPicPr>
      <xdr:blipFill>
        <a:blip r:embed="rId2"/>
        <a:stretch>
          <a:fillRect/>
        </a:stretch>
      </xdr:blipFill>
      <xdr:spPr>
        <a:xfrm>
          <a:off x="142875" y="4324350"/>
          <a:ext cx="1314450" cy="42862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704850</xdr:colOff>
      <xdr:row>0</xdr:row>
      <xdr:rowOff>400050</xdr:rowOff>
    </xdr:to>
    <xdr:pic>
      <xdr:nvPicPr>
        <xdr:cNvPr id="5" name="Picture 11" descr="G5N2"/>
        <xdr:cNvPicPr preferRelativeResize="1">
          <a:picLocks noChangeAspect="1"/>
        </xdr:cNvPicPr>
      </xdr:nvPicPr>
      <xdr:blipFill>
        <a:blip r:embed="rId3"/>
        <a:stretch>
          <a:fillRect/>
        </a:stretch>
      </xdr:blipFill>
      <xdr:spPr>
        <a:xfrm>
          <a:off x="647700" y="38100"/>
          <a:ext cx="638175" cy="361950"/>
        </a:xfrm>
        <a:prstGeom prst="rect">
          <a:avLst/>
        </a:prstGeom>
        <a:noFill/>
        <a:ln w="9525" cmpd="sng">
          <a:noFill/>
        </a:ln>
      </xdr:spPr>
    </xdr:pic>
    <xdr:clientData/>
  </xdr:twoCellAnchor>
  <xdr:twoCellAnchor editAs="oneCell">
    <xdr:from>
      <xdr:col>1</xdr:col>
      <xdr:colOff>180975</xdr:colOff>
      <xdr:row>2</xdr:row>
      <xdr:rowOff>66675</xdr:rowOff>
    </xdr:from>
    <xdr:to>
      <xdr:col>1</xdr:col>
      <xdr:colOff>762000</xdr:colOff>
      <xdr:row>5</xdr:row>
      <xdr:rowOff>142875</xdr:rowOff>
    </xdr:to>
    <xdr:pic>
      <xdr:nvPicPr>
        <xdr:cNvPr id="6" name="Picture 14" descr="G5n1"/>
        <xdr:cNvPicPr preferRelativeResize="1">
          <a:picLocks noChangeAspect="1"/>
        </xdr:cNvPicPr>
      </xdr:nvPicPr>
      <xdr:blipFill>
        <a:blip r:embed="rId4"/>
        <a:stretch>
          <a:fillRect/>
        </a:stretch>
      </xdr:blipFill>
      <xdr:spPr>
        <a:xfrm>
          <a:off x="762000" y="704850"/>
          <a:ext cx="581025" cy="657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38100</xdr:rowOff>
    </xdr:from>
    <xdr:to>
      <xdr:col>7</xdr:col>
      <xdr:colOff>676275</xdr:colOff>
      <xdr:row>0</xdr:row>
      <xdr:rowOff>352425</xdr:rowOff>
    </xdr:to>
    <xdr:pic>
      <xdr:nvPicPr>
        <xdr:cNvPr id="1" name="Picture 1"/>
        <xdr:cNvPicPr preferRelativeResize="1">
          <a:picLocks noChangeAspect="1"/>
        </xdr:cNvPicPr>
      </xdr:nvPicPr>
      <xdr:blipFill>
        <a:blip r:embed="rId1"/>
        <a:stretch>
          <a:fillRect/>
        </a:stretch>
      </xdr:blipFill>
      <xdr:spPr>
        <a:xfrm>
          <a:off x="5334000" y="38100"/>
          <a:ext cx="809625" cy="314325"/>
        </a:xfrm>
        <a:prstGeom prst="rect">
          <a:avLst/>
        </a:prstGeom>
        <a:noFill/>
        <a:ln w="9525" cmpd="sng">
          <a:noFill/>
        </a:ln>
      </xdr:spPr>
    </xdr:pic>
    <xdr:clientData/>
  </xdr:twoCellAnchor>
  <xdr:twoCellAnchor editAs="oneCell">
    <xdr:from>
      <xdr:col>5</xdr:col>
      <xdr:colOff>838200</xdr:colOff>
      <xdr:row>0</xdr:row>
      <xdr:rowOff>28575</xdr:rowOff>
    </xdr:from>
    <xdr:to>
      <xdr:col>6</xdr:col>
      <xdr:colOff>161925</xdr:colOff>
      <xdr:row>0</xdr:row>
      <xdr:rowOff>419100</xdr:rowOff>
    </xdr:to>
    <xdr:pic>
      <xdr:nvPicPr>
        <xdr:cNvPr id="2" name="Picture 2"/>
        <xdr:cNvPicPr preferRelativeResize="1">
          <a:picLocks noChangeAspect="1"/>
        </xdr:cNvPicPr>
      </xdr:nvPicPr>
      <xdr:blipFill>
        <a:blip r:embed="rId2"/>
        <a:stretch>
          <a:fillRect/>
        </a:stretch>
      </xdr:blipFill>
      <xdr:spPr>
        <a:xfrm>
          <a:off x="4676775" y="28575"/>
          <a:ext cx="371475" cy="390525"/>
        </a:xfrm>
        <a:prstGeom prst="rect">
          <a:avLst/>
        </a:prstGeom>
        <a:noFill/>
        <a:ln w="9525" cmpd="sng">
          <a:noFill/>
        </a:ln>
      </xdr:spPr>
    </xdr:pic>
    <xdr:clientData/>
  </xdr:twoCellAnchor>
  <xdr:twoCellAnchor editAs="oneCell">
    <xdr:from>
      <xdr:col>1</xdr:col>
      <xdr:colOff>9525</xdr:colOff>
      <xdr:row>0</xdr:row>
      <xdr:rowOff>28575</xdr:rowOff>
    </xdr:from>
    <xdr:to>
      <xdr:col>1</xdr:col>
      <xdr:colOff>676275</xdr:colOff>
      <xdr:row>0</xdr:row>
      <xdr:rowOff>409575</xdr:rowOff>
    </xdr:to>
    <xdr:pic>
      <xdr:nvPicPr>
        <xdr:cNvPr id="3" name="Picture 3" descr="G8n2"/>
        <xdr:cNvPicPr preferRelativeResize="1">
          <a:picLocks noChangeAspect="1"/>
        </xdr:cNvPicPr>
      </xdr:nvPicPr>
      <xdr:blipFill>
        <a:blip r:embed="rId3"/>
        <a:stretch>
          <a:fillRect/>
        </a:stretch>
      </xdr:blipFill>
      <xdr:spPr>
        <a:xfrm>
          <a:off x="590550" y="28575"/>
          <a:ext cx="666750" cy="381000"/>
        </a:xfrm>
        <a:prstGeom prst="rect">
          <a:avLst/>
        </a:prstGeom>
        <a:noFill/>
        <a:ln w="9525" cmpd="sng">
          <a:noFill/>
        </a:ln>
      </xdr:spPr>
    </xdr:pic>
    <xdr:clientData/>
  </xdr:twoCellAnchor>
  <xdr:twoCellAnchor editAs="oneCell">
    <xdr:from>
      <xdr:col>1</xdr:col>
      <xdr:colOff>228600</xdr:colOff>
      <xdr:row>2</xdr:row>
      <xdr:rowOff>85725</xdr:rowOff>
    </xdr:from>
    <xdr:to>
      <xdr:col>1</xdr:col>
      <xdr:colOff>752475</xdr:colOff>
      <xdr:row>5</xdr:row>
      <xdr:rowOff>66675</xdr:rowOff>
    </xdr:to>
    <xdr:pic>
      <xdr:nvPicPr>
        <xdr:cNvPr id="4" name="Picture 4"/>
        <xdr:cNvPicPr preferRelativeResize="1">
          <a:picLocks noChangeAspect="1"/>
        </xdr:cNvPicPr>
      </xdr:nvPicPr>
      <xdr:blipFill>
        <a:blip r:embed="rId4"/>
        <a:stretch>
          <a:fillRect/>
        </a:stretch>
      </xdr:blipFill>
      <xdr:spPr>
        <a:xfrm>
          <a:off x="809625" y="723900"/>
          <a:ext cx="523875" cy="561975"/>
        </a:xfrm>
        <a:prstGeom prst="rect">
          <a:avLst/>
        </a:prstGeom>
        <a:noFill/>
        <a:ln w="9525" cmpd="sng">
          <a:noFill/>
        </a:ln>
      </xdr:spPr>
    </xdr:pic>
    <xdr:clientData/>
  </xdr:twoCellAnchor>
  <xdr:twoCellAnchor>
    <xdr:from>
      <xdr:col>0</xdr:col>
      <xdr:colOff>219075</xdr:colOff>
      <xdr:row>3</xdr:row>
      <xdr:rowOff>28575</xdr:rowOff>
    </xdr:from>
    <xdr:to>
      <xdr:col>1</xdr:col>
      <xdr:colOff>114300</xdr:colOff>
      <xdr:row>4</xdr:row>
      <xdr:rowOff>123825</xdr:rowOff>
    </xdr:to>
    <xdr:sp>
      <xdr:nvSpPr>
        <xdr:cNvPr id="5" name="WordArt 5"/>
        <xdr:cNvSpPr>
          <a:spLocks/>
        </xdr:cNvSpPr>
      </xdr:nvSpPr>
      <xdr:spPr>
        <a:xfrm>
          <a:off x="219075" y="866775"/>
          <a:ext cx="476250" cy="28575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Arial"/>
              <a:cs typeface="Arial"/>
            </a:rPr>
            <a:t>NF-</a:t>
          </a:r>
        </a:p>
      </xdr:txBody>
    </xdr:sp>
    <xdr:clientData/>
  </xdr:twoCellAnchor>
  <xdr:twoCellAnchor editAs="oneCell">
    <xdr:from>
      <xdr:col>0</xdr:col>
      <xdr:colOff>295275</xdr:colOff>
      <xdr:row>22</xdr:row>
      <xdr:rowOff>104775</xdr:rowOff>
    </xdr:from>
    <xdr:to>
      <xdr:col>1</xdr:col>
      <xdr:colOff>771525</xdr:colOff>
      <xdr:row>25</xdr:row>
      <xdr:rowOff>0</xdr:rowOff>
    </xdr:to>
    <xdr:pic>
      <xdr:nvPicPr>
        <xdr:cNvPr id="6" name="Picture 6"/>
        <xdr:cNvPicPr preferRelativeResize="1">
          <a:picLocks noChangeAspect="1"/>
        </xdr:cNvPicPr>
      </xdr:nvPicPr>
      <xdr:blipFill>
        <a:blip r:embed="rId5"/>
        <a:stretch>
          <a:fillRect/>
        </a:stretch>
      </xdr:blipFill>
      <xdr:spPr>
        <a:xfrm>
          <a:off x="295275" y="4324350"/>
          <a:ext cx="1057275" cy="409575"/>
        </a:xfrm>
        <a:prstGeom prst="rect">
          <a:avLst/>
        </a:prstGeom>
        <a:noFill/>
        <a:ln w="9525" cmpd="sng">
          <a:noFill/>
        </a:ln>
      </xdr:spPr>
    </xdr:pic>
    <xdr:clientData/>
  </xdr:twoCellAnchor>
  <xdr:twoCellAnchor>
    <xdr:from>
      <xdr:col>0</xdr:col>
      <xdr:colOff>238125</xdr:colOff>
      <xdr:row>20</xdr:row>
      <xdr:rowOff>9525</xdr:rowOff>
    </xdr:from>
    <xdr:to>
      <xdr:col>1</xdr:col>
      <xdr:colOff>133350</xdr:colOff>
      <xdr:row>21</xdr:row>
      <xdr:rowOff>114300</xdr:rowOff>
    </xdr:to>
    <xdr:sp>
      <xdr:nvSpPr>
        <xdr:cNvPr id="7" name="WordArt 7"/>
        <xdr:cNvSpPr>
          <a:spLocks/>
        </xdr:cNvSpPr>
      </xdr:nvSpPr>
      <xdr:spPr>
        <a:xfrm>
          <a:off x="238125" y="3886200"/>
          <a:ext cx="476250" cy="2762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Arial"/>
              <a:cs typeface="Arial"/>
            </a:rPr>
            <a:t>NF-</a:t>
          </a:r>
        </a:p>
      </xdr:txBody>
    </xdr:sp>
    <xdr:clientData/>
  </xdr:twoCellAnchor>
  <xdr:twoCellAnchor editAs="oneCell">
    <xdr:from>
      <xdr:col>1</xdr:col>
      <xdr:colOff>314325</xdr:colOff>
      <xdr:row>19</xdr:row>
      <xdr:rowOff>76200</xdr:rowOff>
    </xdr:from>
    <xdr:to>
      <xdr:col>1</xdr:col>
      <xdr:colOff>781050</xdr:colOff>
      <xdr:row>22</xdr:row>
      <xdr:rowOff>57150</xdr:rowOff>
    </xdr:to>
    <xdr:pic>
      <xdr:nvPicPr>
        <xdr:cNvPr id="8" name="Picture 8"/>
        <xdr:cNvPicPr preferRelativeResize="1">
          <a:picLocks noChangeAspect="1"/>
        </xdr:cNvPicPr>
      </xdr:nvPicPr>
      <xdr:blipFill>
        <a:blip r:embed="rId6"/>
        <a:stretch>
          <a:fillRect/>
        </a:stretch>
      </xdr:blipFill>
      <xdr:spPr>
        <a:xfrm>
          <a:off x="895350" y="3781425"/>
          <a:ext cx="466725"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533400</xdr:colOff>
      <xdr:row>0</xdr:row>
      <xdr:rowOff>371475</xdr:rowOff>
    </xdr:to>
    <xdr:pic>
      <xdr:nvPicPr>
        <xdr:cNvPr id="1" name="Picture 5"/>
        <xdr:cNvPicPr preferRelativeResize="1">
          <a:picLocks noChangeAspect="1"/>
        </xdr:cNvPicPr>
      </xdr:nvPicPr>
      <xdr:blipFill>
        <a:blip r:embed="rId1"/>
        <a:stretch>
          <a:fillRect/>
        </a:stretch>
      </xdr:blipFill>
      <xdr:spPr>
        <a:xfrm>
          <a:off x="47625" y="38100"/>
          <a:ext cx="1000125" cy="333375"/>
        </a:xfrm>
        <a:prstGeom prst="rect">
          <a:avLst/>
        </a:prstGeom>
        <a:noFill/>
        <a:ln w="9525" cmpd="sng">
          <a:noFill/>
        </a:ln>
      </xdr:spPr>
    </xdr:pic>
    <xdr:clientData/>
  </xdr:twoCellAnchor>
  <xdr:twoCellAnchor editAs="oneCell">
    <xdr:from>
      <xdr:col>7</xdr:col>
      <xdr:colOff>371475</xdr:colOff>
      <xdr:row>0</xdr:row>
      <xdr:rowOff>66675</xdr:rowOff>
    </xdr:from>
    <xdr:to>
      <xdr:col>7</xdr:col>
      <xdr:colOff>685800</xdr:colOff>
      <xdr:row>0</xdr:row>
      <xdr:rowOff>409575</xdr:rowOff>
    </xdr:to>
    <xdr:pic>
      <xdr:nvPicPr>
        <xdr:cNvPr id="2" name="Picture 6"/>
        <xdr:cNvPicPr preferRelativeResize="1">
          <a:picLocks noChangeAspect="1"/>
        </xdr:cNvPicPr>
      </xdr:nvPicPr>
      <xdr:blipFill>
        <a:blip r:embed="rId2"/>
        <a:stretch>
          <a:fillRect/>
        </a:stretch>
      </xdr:blipFill>
      <xdr:spPr>
        <a:xfrm>
          <a:off x="5772150" y="66675"/>
          <a:ext cx="314325" cy="342900"/>
        </a:xfrm>
        <a:prstGeom prst="rect">
          <a:avLst/>
        </a:prstGeom>
        <a:noFill/>
        <a:ln w="9525" cmpd="sng">
          <a:noFill/>
        </a:ln>
      </xdr:spPr>
    </xdr:pic>
    <xdr:clientData/>
  </xdr:twoCellAnchor>
  <xdr:twoCellAnchor editAs="oneCell">
    <xdr:from>
      <xdr:col>1</xdr:col>
      <xdr:colOff>0</xdr:colOff>
      <xdr:row>2</xdr:row>
      <xdr:rowOff>76200</xdr:rowOff>
    </xdr:from>
    <xdr:to>
      <xdr:col>1</xdr:col>
      <xdr:colOff>314325</xdr:colOff>
      <xdr:row>4</xdr:row>
      <xdr:rowOff>76200</xdr:rowOff>
    </xdr:to>
    <xdr:pic>
      <xdr:nvPicPr>
        <xdr:cNvPr id="3" name="Picture 7"/>
        <xdr:cNvPicPr preferRelativeResize="1">
          <a:picLocks noChangeAspect="1"/>
        </xdr:cNvPicPr>
      </xdr:nvPicPr>
      <xdr:blipFill>
        <a:blip r:embed="rId2"/>
        <a:stretch>
          <a:fillRect/>
        </a:stretch>
      </xdr:blipFill>
      <xdr:spPr>
        <a:xfrm>
          <a:off x="514350" y="676275"/>
          <a:ext cx="314325" cy="342900"/>
        </a:xfrm>
        <a:prstGeom prst="rect">
          <a:avLst/>
        </a:prstGeom>
        <a:noFill/>
        <a:ln w="9525" cmpd="sng">
          <a:noFill/>
        </a:ln>
      </xdr:spPr>
    </xdr:pic>
    <xdr:clientData/>
  </xdr:twoCellAnchor>
  <xdr:twoCellAnchor editAs="oneCell">
    <xdr:from>
      <xdr:col>0</xdr:col>
      <xdr:colOff>219075</xdr:colOff>
      <xdr:row>16</xdr:row>
      <xdr:rowOff>85725</xdr:rowOff>
    </xdr:from>
    <xdr:to>
      <xdr:col>1</xdr:col>
      <xdr:colOff>695325</xdr:colOff>
      <xdr:row>18</xdr:row>
      <xdr:rowOff>76200</xdr:rowOff>
    </xdr:to>
    <xdr:pic>
      <xdr:nvPicPr>
        <xdr:cNvPr id="4" name="Picture 8"/>
        <xdr:cNvPicPr preferRelativeResize="1">
          <a:picLocks noChangeAspect="1"/>
        </xdr:cNvPicPr>
      </xdr:nvPicPr>
      <xdr:blipFill>
        <a:blip r:embed="rId3"/>
        <a:stretch>
          <a:fillRect/>
        </a:stretch>
      </xdr:blipFill>
      <xdr:spPr>
        <a:xfrm>
          <a:off x="219075" y="3086100"/>
          <a:ext cx="990600"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17</xdr:row>
      <xdr:rowOff>66675</xdr:rowOff>
    </xdr:from>
    <xdr:to>
      <xdr:col>1</xdr:col>
      <xdr:colOff>781050</xdr:colOff>
      <xdr:row>19</xdr:row>
      <xdr:rowOff>85725</xdr:rowOff>
    </xdr:to>
    <xdr:pic>
      <xdr:nvPicPr>
        <xdr:cNvPr id="1" name="Picture 5" descr="hcm10zy"/>
        <xdr:cNvPicPr preferRelativeResize="1">
          <a:picLocks noChangeAspect="1"/>
        </xdr:cNvPicPr>
      </xdr:nvPicPr>
      <xdr:blipFill>
        <a:blip r:embed="rId1"/>
        <a:stretch>
          <a:fillRect/>
        </a:stretch>
      </xdr:blipFill>
      <xdr:spPr>
        <a:xfrm>
          <a:off x="142875" y="3238500"/>
          <a:ext cx="1152525" cy="361950"/>
        </a:xfrm>
        <a:prstGeom prst="rect">
          <a:avLst/>
        </a:prstGeom>
        <a:noFill/>
        <a:ln w="9525" cmpd="sng">
          <a:noFill/>
        </a:ln>
      </xdr:spPr>
    </xdr:pic>
    <xdr:clientData/>
  </xdr:twoCellAnchor>
  <xdr:twoCellAnchor editAs="oneCell">
    <xdr:from>
      <xdr:col>0</xdr:col>
      <xdr:colOff>123825</xdr:colOff>
      <xdr:row>0</xdr:row>
      <xdr:rowOff>76200</xdr:rowOff>
    </xdr:from>
    <xdr:to>
      <xdr:col>1</xdr:col>
      <xdr:colOff>533400</xdr:colOff>
      <xdr:row>0</xdr:row>
      <xdr:rowOff>371475</xdr:rowOff>
    </xdr:to>
    <xdr:pic>
      <xdr:nvPicPr>
        <xdr:cNvPr id="2" name="Picture 6" descr="hcm10zy"/>
        <xdr:cNvPicPr preferRelativeResize="1">
          <a:picLocks noChangeAspect="1"/>
        </xdr:cNvPicPr>
      </xdr:nvPicPr>
      <xdr:blipFill>
        <a:blip r:embed="rId2"/>
        <a:stretch>
          <a:fillRect/>
        </a:stretch>
      </xdr:blipFill>
      <xdr:spPr>
        <a:xfrm>
          <a:off x="123825" y="76200"/>
          <a:ext cx="923925" cy="295275"/>
        </a:xfrm>
        <a:prstGeom prst="rect">
          <a:avLst/>
        </a:prstGeom>
        <a:noFill/>
        <a:ln w="9525" cmpd="sng">
          <a:noFill/>
        </a:ln>
      </xdr:spPr>
    </xdr:pic>
    <xdr:clientData/>
  </xdr:twoCellAnchor>
  <xdr:twoCellAnchor editAs="oneCell">
    <xdr:from>
      <xdr:col>0</xdr:col>
      <xdr:colOff>333375</xdr:colOff>
      <xdr:row>2</xdr:row>
      <xdr:rowOff>66675</xdr:rowOff>
    </xdr:from>
    <xdr:to>
      <xdr:col>1</xdr:col>
      <xdr:colOff>571500</xdr:colOff>
      <xdr:row>4</xdr:row>
      <xdr:rowOff>114300</xdr:rowOff>
    </xdr:to>
    <xdr:pic>
      <xdr:nvPicPr>
        <xdr:cNvPr id="3" name="Picture 7" descr="nhcm10zy"/>
        <xdr:cNvPicPr preferRelativeResize="1">
          <a:picLocks noChangeAspect="1"/>
        </xdr:cNvPicPr>
      </xdr:nvPicPr>
      <xdr:blipFill>
        <a:blip r:embed="rId3"/>
        <a:stretch>
          <a:fillRect/>
        </a:stretch>
      </xdr:blipFill>
      <xdr:spPr>
        <a:xfrm>
          <a:off x="333375" y="666750"/>
          <a:ext cx="752475" cy="390525"/>
        </a:xfrm>
        <a:prstGeom prst="rect">
          <a:avLst/>
        </a:prstGeom>
        <a:noFill/>
        <a:ln w="9525" cmpd="sng">
          <a:noFill/>
        </a:ln>
      </xdr:spPr>
    </xdr:pic>
    <xdr:clientData/>
  </xdr:twoCellAnchor>
  <xdr:twoCellAnchor editAs="oneCell">
    <xdr:from>
      <xdr:col>7</xdr:col>
      <xdr:colOff>257175</xdr:colOff>
      <xdr:row>0</xdr:row>
      <xdr:rowOff>66675</xdr:rowOff>
    </xdr:from>
    <xdr:to>
      <xdr:col>7</xdr:col>
      <xdr:colOff>828675</xdr:colOff>
      <xdr:row>0</xdr:row>
      <xdr:rowOff>371475</xdr:rowOff>
    </xdr:to>
    <xdr:pic>
      <xdr:nvPicPr>
        <xdr:cNvPr id="4" name="Picture 8" descr="nhcm10zy"/>
        <xdr:cNvPicPr preferRelativeResize="1">
          <a:picLocks noChangeAspect="1"/>
        </xdr:cNvPicPr>
      </xdr:nvPicPr>
      <xdr:blipFill>
        <a:blip r:embed="rId4"/>
        <a:stretch>
          <a:fillRect/>
        </a:stretch>
      </xdr:blipFill>
      <xdr:spPr>
        <a:xfrm>
          <a:off x="5657850" y="66675"/>
          <a:ext cx="571500"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28575</xdr:rowOff>
    </xdr:from>
    <xdr:to>
      <xdr:col>1</xdr:col>
      <xdr:colOff>266700</xdr:colOff>
      <xdr:row>2</xdr:row>
      <xdr:rowOff>95250</xdr:rowOff>
    </xdr:to>
    <xdr:pic>
      <xdr:nvPicPr>
        <xdr:cNvPr id="1" name="Picture 3" descr="CWV.jpg"/>
        <xdr:cNvPicPr preferRelativeResize="1">
          <a:picLocks noChangeAspect="1"/>
        </xdr:cNvPicPr>
      </xdr:nvPicPr>
      <xdr:blipFill>
        <a:blip r:embed="rId1"/>
        <a:stretch>
          <a:fillRect/>
        </a:stretch>
      </xdr:blipFill>
      <xdr:spPr>
        <a:xfrm>
          <a:off x="314325" y="28575"/>
          <a:ext cx="5143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10</xdr:row>
      <xdr:rowOff>76200</xdr:rowOff>
    </xdr:from>
    <xdr:to>
      <xdr:col>1</xdr:col>
      <xdr:colOff>38100</xdr:colOff>
      <xdr:row>13</xdr:row>
      <xdr:rowOff>114300</xdr:rowOff>
    </xdr:to>
    <xdr:pic>
      <xdr:nvPicPr>
        <xdr:cNvPr id="1" name="Picture 1"/>
        <xdr:cNvPicPr preferRelativeResize="1">
          <a:picLocks noChangeAspect="1"/>
        </xdr:cNvPicPr>
      </xdr:nvPicPr>
      <xdr:blipFill>
        <a:blip r:embed="rId1"/>
        <a:stretch>
          <a:fillRect/>
        </a:stretch>
      </xdr:blipFill>
      <xdr:spPr>
        <a:xfrm>
          <a:off x="428625" y="1771650"/>
          <a:ext cx="523875" cy="552450"/>
        </a:xfrm>
        <a:prstGeom prst="rect">
          <a:avLst/>
        </a:prstGeom>
        <a:noFill/>
        <a:ln w="9525" cmpd="sng">
          <a:noFill/>
        </a:ln>
      </xdr:spPr>
    </xdr:pic>
    <xdr:clientData/>
  </xdr:twoCellAnchor>
  <xdr:twoCellAnchor editAs="oneCell">
    <xdr:from>
      <xdr:col>0</xdr:col>
      <xdr:colOff>495300</xdr:colOff>
      <xdr:row>30</xdr:row>
      <xdr:rowOff>95250</xdr:rowOff>
    </xdr:from>
    <xdr:to>
      <xdr:col>1</xdr:col>
      <xdr:colOff>38100</xdr:colOff>
      <xdr:row>33</xdr:row>
      <xdr:rowOff>76200</xdr:rowOff>
    </xdr:to>
    <xdr:pic>
      <xdr:nvPicPr>
        <xdr:cNvPr id="2" name="Picture 5"/>
        <xdr:cNvPicPr preferRelativeResize="1">
          <a:picLocks noChangeAspect="1"/>
        </xdr:cNvPicPr>
      </xdr:nvPicPr>
      <xdr:blipFill>
        <a:blip r:embed="rId2"/>
        <a:stretch>
          <a:fillRect/>
        </a:stretch>
      </xdr:blipFill>
      <xdr:spPr>
        <a:xfrm>
          <a:off x="495300" y="5219700"/>
          <a:ext cx="457200" cy="495300"/>
        </a:xfrm>
        <a:prstGeom prst="rect">
          <a:avLst/>
        </a:prstGeom>
        <a:noFill/>
        <a:ln w="9525" cmpd="sng">
          <a:noFill/>
        </a:ln>
      </xdr:spPr>
    </xdr:pic>
    <xdr:clientData/>
  </xdr:twoCellAnchor>
  <xdr:twoCellAnchor editAs="oneCell">
    <xdr:from>
      <xdr:col>2</xdr:col>
      <xdr:colOff>438150</xdr:colOff>
      <xdr:row>10</xdr:row>
      <xdr:rowOff>76200</xdr:rowOff>
    </xdr:from>
    <xdr:to>
      <xdr:col>3</xdr:col>
      <xdr:colOff>38100</xdr:colOff>
      <xdr:row>13</xdr:row>
      <xdr:rowOff>85725</xdr:rowOff>
    </xdr:to>
    <xdr:pic>
      <xdr:nvPicPr>
        <xdr:cNvPr id="3" name="Picture 6"/>
        <xdr:cNvPicPr preferRelativeResize="1">
          <a:picLocks noChangeAspect="1"/>
        </xdr:cNvPicPr>
      </xdr:nvPicPr>
      <xdr:blipFill>
        <a:blip r:embed="rId3"/>
        <a:stretch>
          <a:fillRect/>
        </a:stretch>
      </xdr:blipFill>
      <xdr:spPr>
        <a:xfrm>
          <a:off x="1962150" y="1771650"/>
          <a:ext cx="514350" cy="523875"/>
        </a:xfrm>
        <a:prstGeom prst="rect">
          <a:avLst/>
        </a:prstGeom>
        <a:noFill/>
        <a:ln w="9525" cmpd="sng">
          <a:noFill/>
        </a:ln>
      </xdr:spPr>
    </xdr:pic>
    <xdr:clientData/>
  </xdr:twoCellAnchor>
  <xdr:twoCellAnchor editAs="oneCell">
    <xdr:from>
      <xdr:col>4</xdr:col>
      <xdr:colOff>219075</xdr:colOff>
      <xdr:row>10</xdr:row>
      <xdr:rowOff>85725</xdr:rowOff>
    </xdr:from>
    <xdr:to>
      <xdr:col>5</xdr:col>
      <xdr:colOff>238125</xdr:colOff>
      <xdr:row>13</xdr:row>
      <xdr:rowOff>38100</xdr:rowOff>
    </xdr:to>
    <xdr:pic>
      <xdr:nvPicPr>
        <xdr:cNvPr id="4" name="Picture 8"/>
        <xdr:cNvPicPr preferRelativeResize="1">
          <a:picLocks noChangeAspect="1"/>
        </xdr:cNvPicPr>
      </xdr:nvPicPr>
      <xdr:blipFill>
        <a:blip r:embed="rId4"/>
        <a:stretch>
          <a:fillRect/>
        </a:stretch>
      </xdr:blipFill>
      <xdr:spPr>
        <a:xfrm>
          <a:off x="3267075" y="1781175"/>
          <a:ext cx="933450" cy="466725"/>
        </a:xfrm>
        <a:prstGeom prst="rect">
          <a:avLst/>
        </a:prstGeom>
        <a:noFill/>
        <a:ln w="9525" cmpd="sng">
          <a:noFill/>
        </a:ln>
      </xdr:spPr>
    </xdr:pic>
    <xdr:clientData/>
  </xdr:twoCellAnchor>
  <xdr:twoCellAnchor editAs="oneCell">
    <xdr:from>
      <xdr:col>6</xdr:col>
      <xdr:colOff>457200</xdr:colOff>
      <xdr:row>10</xdr:row>
      <xdr:rowOff>133350</xdr:rowOff>
    </xdr:from>
    <xdr:to>
      <xdr:col>7</xdr:col>
      <xdr:colOff>400050</xdr:colOff>
      <xdr:row>13</xdr:row>
      <xdr:rowOff>104775</xdr:rowOff>
    </xdr:to>
    <xdr:pic>
      <xdr:nvPicPr>
        <xdr:cNvPr id="5" name="Picture 11"/>
        <xdr:cNvPicPr preferRelativeResize="1">
          <a:picLocks noChangeAspect="1"/>
        </xdr:cNvPicPr>
      </xdr:nvPicPr>
      <xdr:blipFill>
        <a:blip r:embed="rId5"/>
        <a:stretch>
          <a:fillRect/>
        </a:stretch>
      </xdr:blipFill>
      <xdr:spPr>
        <a:xfrm>
          <a:off x="5029200" y="1828800"/>
          <a:ext cx="857250" cy="485775"/>
        </a:xfrm>
        <a:prstGeom prst="rect">
          <a:avLst/>
        </a:prstGeom>
        <a:noFill/>
        <a:ln w="9525" cmpd="sng">
          <a:noFill/>
        </a:ln>
      </xdr:spPr>
    </xdr:pic>
    <xdr:clientData/>
  </xdr:twoCellAnchor>
  <xdr:twoCellAnchor editAs="oneCell">
    <xdr:from>
      <xdr:col>2</xdr:col>
      <xdr:colOff>228600</xdr:colOff>
      <xdr:row>34</xdr:row>
      <xdr:rowOff>66675</xdr:rowOff>
    </xdr:from>
    <xdr:to>
      <xdr:col>3</xdr:col>
      <xdr:colOff>371475</xdr:colOff>
      <xdr:row>37</xdr:row>
      <xdr:rowOff>85725</xdr:rowOff>
    </xdr:to>
    <xdr:pic>
      <xdr:nvPicPr>
        <xdr:cNvPr id="6" name="Picture 12" descr="NCCZ"/>
        <xdr:cNvPicPr preferRelativeResize="1">
          <a:picLocks noChangeAspect="1"/>
        </xdr:cNvPicPr>
      </xdr:nvPicPr>
      <xdr:blipFill>
        <a:blip r:embed="rId6"/>
        <a:stretch>
          <a:fillRect/>
        </a:stretch>
      </xdr:blipFill>
      <xdr:spPr>
        <a:xfrm>
          <a:off x="1752600" y="5876925"/>
          <a:ext cx="1057275" cy="533400"/>
        </a:xfrm>
        <a:prstGeom prst="rect">
          <a:avLst/>
        </a:prstGeom>
        <a:noFill/>
        <a:ln w="9525" cmpd="sng">
          <a:noFill/>
        </a:ln>
      </xdr:spPr>
    </xdr:pic>
    <xdr:clientData/>
  </xdr:twoCellAnchor>
  <xdr:twoCellAnchor editAs="oneCell">
    <xdr:from>
      <xdr:col>4</xdr:col>
      <xdr:colOff>457200</xdr:colOff>
      <xdr:row>30</xdr:row>
      <xdr:rowOff>76200</xdr:rowOff>
    </xdr:from>
    <xdr:to>
      <xdr:col>5</xdr:col>
      <xdr:colOff>104775</xdr:colOff>
      <xdr:row>33</xdr:row>
      <xdr:rowOff>123825</xdr:rowOff>
    </xdr:to>
    <xdr:pic>
      <xdr:nvPicPr>
        <xdr:cNvPr id="7" name="Picture 13" descr="Wus1"/>
        <xdr:cNvPicPr preferRelativeResize="1">
          <a:picLocks noChangeAspect="1"/>
        </xdr:cNvPicPr>
      </xdr:nvPicPr>
      <xdr:blipFill>
        <a:blip r:embed="rId7"/>
        <a:stretch>
          <a:fillRect/>
        </a:stretch>
      </xdr:blipFill>
      <xdr:spPr>
        <a:xfrm>
          <a:off x="3505200" y="5200650"/>
          <a:ext cx="561975" cy="561975"/>
        </a:xfrm>
        <a:prstGeom prst="rect">
          <a:avLst/>
        </a:prstGeom>
        <a:noFill/>
        <a:ln w="9525" cmpd="sng">
          <a:noFill/>
        </a:ln>
      </xdr:spPr>
    </xdr:pic>
    <xdr:clientData/>
  </xdr:twoCellAnchor>
  <xdr:twoCellAnchor editAs="oneCell">
    <xdr:from>
      <xdr:col>6</xdr:col>
      <xdr:colOff>495300</xdr:colOff>
      <xdr:row>31</xdr:row>
      <xdr:rowOff>114300</xdr:rowOff>
    </xdr:from>
    <xdr:to>
      <xdr:col>7</xdr:col>
      <xdr:colOff>514350</xdr:colOff>
      <xdr:row>34</xdr:row>
      <xdr:rowOff>76200</xdr:rowOff>
    </xdr:to>
    <xdr:pic>
      <xdr:nvPicPr>
        <xdr:cNvPr id="8" name="Picture 14"/>
        <xdr:cNvPicPr preferRelativeResize="1">
          <a:picLocks noChangeAspect="1"/>
        </xdr:cNvPicPr>
      </xdr:nvPicPr>
      <xdr:blipFill>
        <a:blip r:embed="rId4"/>
        <a:stretch>
          <a:fillRect/>
        </a:stretch>
      </xdr:blipFill>
      <xdr:spPr>
        <a:xfrm>
          <a:off x="5067300" y="5410200"/>
          <a:ext cx="9334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38100</xdr:rowOff>
    </xdr:from>
    <xdr:to>
      <xdr:col>7</xdr:col>
      <xdr:colOff>466725</xdr:colOff>
      <xdr:row>12</xdr:row>
      <xdr:rowOff>381000</xdr:rowOff>
    </xdr:to>
    <xdr:pic>
      <xdr:nvPicPr>
        <xdr:cNvPr id="1" name="Picture 12"/>
        <xdr:cNvPicPr preferRelativeResize="1">
          <a:picLocks noChangeAspect="1"/>
        </xdr:cNvPicPr>
      </xdr:nvPicPr>
      <xdr:blipFill>
        <a:blip r:embed="rId1"/>
        <a:stretch>
          <a:fillRect/>
        </a:stretch>
      </xdr:blipFill>
      <xdr:spPr>
        <a:xfrm>
          <a:off x="4886325" y="2362200"/>
          <a:ext cx="1047750" cy="342900"/>
        </a:xfrm>
        <a:prstGeom prst="rect">
          <a:avLst/>
        </a:prstGeom>
        <a:noFill/>
        <a:ln w="9525" cmpd="sng">
          <a:noFill/>
        </a:ln>
      </xdr:spPr>
    </xdr:pic>
    <xdr:clientData/>
  </xdr:twoCellAnchor>
  <xdr:twoCellAnchor editAs="oneCell">
    <xdr:from>
      <xdr:col>1</xdr:col>
      <xdr:colOff>266700</xdr:colOff>
      <xdr:row>0</xdr:row>
      <xdr:rowOff>114300</xdr:rowOff>
    </xdr:from>
    <xdr:to>
      <xdr:col>2</xdr:col>
      <xdr:colOff>571500</xdr:colOff>
      <xdr:row>3</xdr:row>
      <xdr:rowOff>57150</xdr:rowOff>
    </xdr:to>
    <xdr:pic>
      <xdr:nvPicPr>
        <xdr:cNvPr id="2" name="Picture 19" descr="Nwz"/>
        <xdr:cNvPicPr preferRelativeResize="1">
          <a:picLocks noChangeAspect="1"/>
        </xdr:cNvPicPr>
      </xdr:nvPicPr>
      <xdr:blipFill>
        <a:blip r:embed="rId2"/>
        <a:stretch>
          <a:fillRect/>
        </a:stretch>
      </xdr:blipFill>
      <xdr:spPr>
        <a:xfrm>
          <a:off x="847725" y="114300"/>
          <a:ext cx="1352550" cy="514350"/>
        </a:xfrm>
        <a:prstGeom prst="rect">
          <a:avLst/>
        </a:prstGeom>
        <a:noFill/>
        <a:ln w="9525" cmpd="sng">
          <a:noFill/>
        </a:ln>
      </xdr:spPr>
    </xdr:pic>
    <xdr:clientData/>
  </xdr:twoCellAnchor>
  <xdr:twoCellAnchor editAs="oneCell">
    <xdr:from>
      <xdr:col>5</xdr:col>
      <xdr:colOff>523875</xdr:colOff>
      <xdr:row>0</xdr:row>
      <xdr:rowOff>47625</xdr:rowOff>
    </xdr:from>
    <xdr:to>
      <xdr:col>6</xdr:col>
      <xdr:colOff>561975</xdr:colOff>
      <xdr:row>3</xdr:row>
      <xdr:rowOff>133350</xdr:rowOff>
    </xdr:to>
    <xdr:pic>
      <xdr:nvPicPr>
        <xdr:cNvPr id="3" name="Picture 20" descr="N2WCZ"/>
        <xdr:cNvPicPr preferRelativeResize="1">
          <a:picLocks noChangeAspect="1"/>
        </xdr:cNvPicPr>
      </xdr:nvPicPr>
      <xdr:blipFill>
        <a:blip r:embed="rId3"/>
        <a:stretch>
          <a:fillRect/>
        </a:stretch>
      </xdr:blipFill>
      <xdr:spPr>
        <a:xfrm>
          <a:off x="4362450" y="47625"/>
          <a:ext cx="10858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57150</xdr:rowOff>
    </xdr:from>
    <xdr:to>
      <xdr:col>7</xdr:col>
      <xdr:colOff>533400</xdr:colOff>
      <xdr:row>0</xdr:row>
      <xdr:rowOff>361950</xdr:rowOff>
    </xdr:to>
    <xdr:pic>
      <xdr:nvPicPr>
        <xdr:cNvPr id="1" name="Picture 4"/>
        <xdr:cNvPicPr preferRelativeResize="1">
          <a:picLocks noChangeAspect="1"/>
        </xdr:cNvPicPr>
      </xdr:nvPicPr>
      <xdr:blipFill>
        <a:blip r:embed="rId1"/>
        <a:stretch>
          <a:fillRect/>
        </a:stretch>
      </xdr:blipFill>
      <xdr:spPr>
        <a:xfrm>
          <a:off x="5362575" y="57150"/>
          <a:ext cx="9429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38100</xdr:rowOff>
    </xdr:from>
    <xdr:to>
      <xdr:col>1</xdr:col>
      <xdr:colOff>123825</xdr:colOff>
      <xdr:row>0</xdr:row>
      <xdr:rowOff>371475</xdr:rowOff>
    </xdr:to>
    <xdr:pic>
      <xdr:nvPicPr>
        <xdr:cNvPr id="1" name="Picture 1"/>
        <xdr:cNvPicPr preferRelativeResize="1">
          <a:picLocks noChangeAspect="1"/>
        </xdr:cNvPicPr>
      </xdr:nvPicPr>
      <xdr:blipFill>
        <a:blip r:embed="rId1"/>
        <a:stretch>
          <a:fillRect/>
        </a:stretch>
      </xdr:blipFill>
      <xdr:spPr>
        <a:xfrm>
          <a:off x="190500" y="38100"/>
          <a:ext cx="781050" cy="333375"/>
        </a:xfrm>
        <a:prstGeom prst="rect">
          <a:avLst/>
        </a:prstGeom>
        <a:noFill/>
        <a:ln w="9525" cmpd="sng">
          <a:noFill/>
        </a:ln>
      </xdr:spPr>
    </xdr:pic>
    <xdr:clientData/>
  </xdr:twoCellAnchor>
  <xdr:twoCellAnchor editAs="oneCell">
    <xdr:from>
      <xdr:col>1</xdr:col>
      <xdr:colOff>485775</xdr:colOff>
      <xdr:row>0</xdr:row>
      <xdr:rowOff>47625</xdr:rowOff>
    </xdr:from>
    <xdr:to>
      <xdr:col>2</xdr:col>
      <xdr:colOff>142875</xdr:colOff>
      <xdr:row>0</xdr:row>
      <xdr:rowOff>381000</xdr:rowOff>
    </xdr:to>
    <xdr:pic>
      <xdr:nvPicPr>
        <xdr:cNvPr id="2" name="Picture 2"/>
        <xdr:cNvPicPr preferRelativeResize="1">
          <a:picLocks noChangeAspect="1"/>
        </xdr:cNvPicPr>
      </xdr:nvPicPr>
      <xdr:blipFill>
        <a:blip r:embed="rId2"/>
        <a:stretch>
          <a:fillRect/>
        </a:stretch>
      </xdr:blipFill>
      <xdr:spPr>
        <a:xfrm>
          <a:off x="1333500" y="47625"/>
          <a:ext cx="361950" cy="333375"/>
        </a:xfrm>
        <a:prstGeom prst="rect">
          <a:avLst/>
        </a:prstGeom>
        <a:noFill/>
        <a:ln w="9525" cmpd="sng">
          <a:noFill/>
        </a:ln>
      </xdr:spPr>
    </xdr:pic>
    <xdr:clientData/>
  </xdr:twoCellAnchor>
  <xdr:twoCellAnchor editAs="oneCell">
    <xdr:from>
      <xdr:col>6</xdr:col>
      <xdr:colOff>638175</xdr:colOff>
      <xdr:row>0</xdr:row>
      <xdr:rowOff>38100</xdr:rowOff>
    </xdr:from>
    <xdr:to>
      <xdr:col>7</xdr:col>
      <xdr:colOff>114300</xdr:colOff>
      <xdr:row>0</xdr:row>
      <xdr:rowOff>409575</xdr:rowOff>
    </xdr:to>
    <xdr:pic>
      <xdr:nvPicPr>
        <xdr:cNvPr id="3" name="Picture 3"/>
        <xdr:cNvPicPr preferRelativeResize="1">
          <a:picLocks noChangeAspect="1"/>
        </xdr:cNvPicPr>
      </xdr:nvPicPr>
      <xdr:blipFill>
        <a:blip r:embed="rId3"/>
        <a:stretch>
          <a:fillRect/>
        </a:stretch>
      </xdr:blipFill>
      <xdr:spPr>
        <a:xfrm>
          <a:off x="5295900" y="38100"/>
          <a:ext cx="323850" cy="371475"/>
        </a:xfrm>
        <a:prstGeom prst="rect">
          <a:avLst/>
        </a:prstGeom>
        <a:noFill/>
        <a:ln w="9525" cmpd="sng">
          <a:noFill/>
        </a:ln>
      </xdr:spPr>
    </xdr:pic>
    <xdr:clientData/>
  </xdr:twoCellAnchor>
  <xdr:twoCellAnchor editAs="oneCell">
    <xdr:from>
      <xdr:col>0</xdr:col>
      <xdr:colOff>180975</xdr:colOff>
      <xdr:row>2</xdr:row>
      <xdr:rowOff>66675</xdr:rowOff>
    </xdr:from>
    <xdr:to>
      <xdr:col>0</xdr:col>
      <xdr:colOff>657225</xdr:colOff>
      <xdr:row>5</xdr:row>
      <xdr:rowOff>76200</xdr:rowOff>
    </xdr:to>
    <xdr:pic>
      <xdr:nvPicPr>
        <xdr:cNvPr id="4" name="Picture 4"/>
        <xdr:cNvPicPr preferRelativeResize="1">
          <a:picLocks noChangeAspect="1"/>
        </xdr:cNvPicPr>
      </xdr:nvPicPr>
      <xdr:blipFill>
        <a:blip r:embed="rId4"/>
        <a:stretch>
          <a:fillRect/>
        </a:stretch>
      </xdr:blipFill>
      <xdr:spPr>
        <a:xfrm>
          <a:off x="180975" y="666750"/>
          <a:ext cx="476250" cy="533400"/>
        </a:xfrm>
        <a:prstGeom prst="rect">
          <a:avLst/>
        </a:prstGeom>
        <a:noFill/>
        <a:ln w="9525" cmpd="sng">
          <a:noFill/>
        </a:ln>
      </xdr:spPr>
    </xdr:pic>
    <xdr:clientData/>
  </xdr:twoCellAnchor>
  <xdr:twoCellAnchor editAs="oneCell">
    <xdr:from>
      <xdr:col>0</xdr:col>
      <xdr:colOff>304800</xdr:colOff>
      <xdr:row>17</xdr:row>
      <xdr:rowOff>47625</xdr:rowOff>
    </xdr:from>
    <xdr:to>
      <xdr:col>1</xdr:col>
      <xdr:colOff>457200</xdr:colOff>
      <xdr:row>19</xdr:row>
      <xdr:rowOff>123825</xdr:rowOff>
    </xdr:to>
    <xdr:pic>
      <xdr:nvPicPr>
        <xdr:cNvPr id="5" name="Picture 5"/>
        <xdr:cNvPicPr preferRelativeResize="1">
          <a:picLocks noChangeAspect="1"/>
        </xdr:cNvPicPr>
      </xdr:nvPicPr>
      <xdr:blipFill>
        <a:blip r:embed="rId5"/>
        <a:stretch>
          <a:fillRect/>
        </a:stretch>
      </xdr:blipFill>
      <xdr:spPr>
        <a:xfrm>
          <a:off x="304800" y="3238500"/>
          <a:ext cx="10001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2</xdr:col>
      <xdr:colOff>76200</xdr:colOff>
      <xdr:row>0</xdr:row>
      <xdr:rowOff>371475</xdr:rowOff>
    </xdr:to>
    <xdr:pic>
      <xdr:nvPicPr>
        <xdr:cNvPr id="1" name="Picture 1"/>
        <xdr:cNvPicPr preferRelativeResize="1">
          <a:picLocks noChangeAspect="1"/>
        </xdr:cNvPicPr>
      </xdr:nvPicPr>
      <xdr:blipFill>
        <a:blip r:embed="rId1"/>
        <a:stretch>
          <a:fillRect/>
        </a:stretch>
      </xdr:blipFill>
      <xdr:spPr>
        <a:xfrm>
          <a:off x="857250" y="47625"/>
          <a:ext cx="781050" cy="323850"/>
        </a:xfrm>
        <a:prstGeom prst="rect">
          <a:avLst/>
        </a:prstGeom>
        <a:noFill/>
        <a:ln w="9525" cmpd="sng">
          <a:noFill/>
        </a:ln>
      </xdr:spPr>
    </xdr:pic>
    <xdr:clientData/>
  </xdr:twoCellAnchor>
  <xdr:twoCellAnchor editAs="oneCell">
    <xdr:from>
      <xdr:col>0</xdr:col>
      <xdr:colOff>219075</xdr:colOff>
      <xdr:row>0</xdr:row>
      <xdr:rowOff>28575</xdr:rowOff>
    </xdr:from>
    <xdr:to>
      <xdr:col>0</xdr:col>
      <xdr:colOff>600075</xdr:colOff>
      <xdr:row>0</xdr:row>
      <xdr:rowOff>409575</xdr:rowOff>
    </xdr:to>
    <xdr:pic>
      <xdr:nvPicPr>
        <xdr:cNvPr id="2" name="Picture 3"/>
        <xdr:cNvPicPr preferRelativeResize="1">
          <a:picLocks noChangeAspect="1"/>
        </xdr:cNvPicPr>
      </xdr:nvPicPr>
      <xdr:blipFill>
        <a:blip r:embed="rId2"/>
        <a:stretch>
          <a:fillRect/>
        </a:stretch>
      </xdr:blipFill>
      <xdr:spPr>
        <a:xfrm>
          <a:off x="219075" y="28575"/>
          <a:ext cx="381000" cy="381000"/>
        </a:xfrm>
        <a:prstGeom prst="rect">
          <a:avLst/>
        </a:prstGeom>
        <a:noFill/>
        <a:ln w="9525" cmpd="sng">
          <a:noFill/>
        </a:ln>
      </xdr:spPr>
    </xdr:pic>
    <xdr:clientData/>
  </xdr:twoCellAnchor>
  <xdr:twoCellAnchor editAs="oneCell">
    <xdr:from>
      <xdr:col>0</xdr:col>
      <xdr:colOff>314325</xdr:colOff>
      <xdr:row>18</xdr:row>
      <xdr:rowOff>142875</xdr:rowOff>
    </xdr:from>
    <xdr:to>
      <xdr:col>1</xdr:col>
      <xdr:colOff>257175</xdr:colOff>
      <xdr:row>20</xdr:row>
      <xdr:rowOff>114300</xdr:rowOff>
    </xdr:to>
    <xdr:pic>
      <xdr:nvPicPr>
        <xdr:cNvPr id="3" name="Picture 4"/>
        <xdr:cNvPicPr preferRelativeResize="1">
          <a:picLocks noChangeAspect="1"/>
        </xdr:cNvPicPr>
      </xdr:nvPicPr>
      <xdr:blipFill>
        <a:blip r:embed="rId3"/>
        <a:stretch>
          <a:fillRect/>
        </a:stretch>
      </xdr:blipFill>
      <xdr:spPr>
        <a:xfrm>
          <a:off x="314325" y="3581400"/>
          <a:ext cx="790575" cy="314325"/>
        </a:xfrm>
        <a:prstGeom prst="rect">
          <a:avLst/>
        </a:prstGeom>
        <a:noFill/>
        <a:ln w="9525" cmpd="sng">
          <a:noFill/>
        </a:ln>
      </xdr:spPr>
    </xdr:pic>
    <xdr:clientData/>
  </xdr:twoCellAnchor>
  <xdr:twoCellAnchor editAs="oneCell">
    <xdr:from>
      <xdr:col>6</xdr:col>
      <xdr:colOff>485775</xdr:colOff>
      <xdr:row>0</xdr:row>
      <xdr:rowOff>38100</xdr:rowOff>
    </xdr:from>
    <xdr:to>
      <xdr:col>7</xdr:col>
      <xdr:colOff>276225</xdr:colOff>
      <xdr:row>0</xdr:row>
      <xdr:rowOff>400050</xdr:rowOff>
    </xdr:to>
    <xdr:pic>
      <xdr:nvPicPr>
        <xdr:cNvPr id="4" name="Picture 5" descr="G8n2"/>
        <xdr:cNvPicPr preferRelativeResize="1">
          <a:picLocks noChangeAspect="1"/>
        </xdr:cNvPicPr>
      </xdr:nvPicPr>
      <xdr:blipFill>
        <a:blip r:embed="rId4"/>
        <a:stretch>
          <a:fillRect/>
        </a:stretch>
      </xdr:blipFill>
      <xdr:spPr>
        <a:xfrm>
          <a:off x="5172075" y="38100"/>
          <a:ext cx="638175" cy="361950"/>
        </a:xfrm>
        <a:prstGeom prst="rect">
          <a:avLst/>
        </a:prstGeom>
        <a:noFill/>
        <a:ln w="9525" cmpd="sng">
          <a:noFill/>
        </a:ln>
      </xdr:spPr>
    </xdr:pic>
    <xdr:clientData/>
  </xdr:twoCellAnchor>
  <xdr:twoCellAnchor editAs="oneCell">
    <xdr:from>
      <xdr:col>0</xdr:col>
      <xdr:colOff>438150</xdr:colOff>
      <xdr:row>2</xdr:row>
      <xdr:rowOff>95250</xdr:rowOff>
    </xdr:from>
    <xdr:to>
      <xdr:col>1</xdr:col>
      <xdr:colOff>304800</xdr:colOff>
      <xdr:row>4</xdr:row>
      <xdr:rowOff>114300</xdr:rowOff>
    </xdr:to>
    <xdr:pic>
      <xdr:nvPicPr>
        <xdr:cNvPr id="5" name="Picture 6" descr="G8n2"/>
        <xdr:cNvPicPr preferRelativeResize="1">
          <a:picLocks noChangeAspect="1"/>
        </xdr:cNvPicPr>
      </xdr:nvPicPr>
      <xdr:blipFill>
        <a:blip r:embed="rId5"/>
        <a:stretch>
          <a:fillRect/>
        </a:stretch>
      </xdr:blipFill>
      <xdr:spPr>
        <a:xfrm>
          <a:off x="438150" y="723900"/>
          <a:ext cx="7143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28575</xdr:rowOff>
    </xdr:from>
    <xdr:to>
      <xdr:col>1</xdr:col>
      <xdr:colOff>657225</xdr:colOff>
      <xdr:row>0</xdr:row>
      <xdr:rowOff>409575</xdr:rowOff>
    </xdr:to>
    <xdr:pic>
      <xdr:nvPicPr>
        <xdr:cNvPr id="1" name="Picture 1"/>
        <xdr:cNvPicPr preferRelativeResize="1">
          <a:picLocks noChangeAspect="1"/>
        </xdr:cNvPicPr>
      </xdr:nvPicPr>
      <xdr:blipFill>
        <a:blip r:embed="rId1"/>
        <a:stretch>
          <a:fillRect/>
        </a:stretch>
      </xdr:blipFill>
      <xdr:spPr>
        <a:xfrm>
          <a:off x="352425" y="28575"/>
          <a:ext cx="1085850" cy="381000"/>
        </a:xfrm>
        <a:prstGeom prst="rect">
          <a:avLst/>
        </a:prstGeom>
        <a:noFill/>
        <a:ln w="9525" cmpd="sng">
          <a:noFill/>
        </a:ln>
      </xdr:spPr>
    </xdr:pic>
    <xdr:clientData/>
  </xdr:twoCellAnchor>
  <xdr:twoCellAnchor editAs="oneCell">
    <xdr:from>
      <xdr:col>6</xdr:col>
      <xdr:colOff>66675</xdr:colOff>
      <xdr:row>0</xdr:row>
      <xdr:rowOff>19050</xdr:rowOff>
    </xdr:from>
    <xdr:to>
      <xdr:col>7</xdr:col>
      <xdr:colOff>371475</xdr:colOff>
      <xdr:row>0</xdr:row>
      <xdr:rowOff>409575</xdr:rowOff>
    </xdr:to>
    <xdr:pic>
      <xdr:nvPicPr>
        <xdr:cNvPr id="2" name="Picture 11"/>
        <xdr:cNvPicPr preferRelativeResize="1">
          <a:picLocks noChangeAspect="1"/>
        </xdr:cNvPicPr>
      </xdr:nvPicPr>
      <xdr:blipFill>
        <a:blip r:embed="rId2"/>
        <a:stretch>
          <a:fillRect/>
        </a:stretch>
      </xdr:blipFill>
      <xdr:spPr>
        <a:xfrm>
          <a:off x="4752975" y="19050"/>
          <a:ext cx="1085850" cy="390525"/>
        </a:xfrm>
        <a:prstGeom prst="rect">
          <a:avLst/>
        </a:prstGeom>
        <a:noFill/>
        <a:ln w="9525" cmpd="sng">
          <a:noFill/>
        </a:ln>
      </xdr:spPr>
    </xdr:pic>
    <xdr:clientData/>
  </xdr:twoCellAnchor>
  <xdr:twoCellAnchor editAs="oneCell">
    <xdr:from>
      <xdr:col>6</xdr:col>
      <xdr:colOff>390525</xdr:colOff>
      <xdr:row>26</xdr:row>
      <xdr:rowOff>95250</xdr:rowOff>
    </xdr:from>
    <xdr:to>
      <xdr:col>7</xdr:col>
      <xdr:colOff>581025</xdr:colOff>
      <xdr:row>28</xdr:row>
      <xdr:rowOff>76200</xdr:rowOff>
    </xdr:to>
    <xdr:pic>
      <xdr:nvPicPr>
        <xdr:cNvPr id="3" name="Picture 18" descr="CRG5"/>
        <xdr:cNvPicPr preferRelativeResize="1">
          <a:picLocks noChangeAspect="1"/>
        </xdr:cNvPicPr>
      </xdr:nvPicPr>
      <xdr:blipFill>
        <a:blip r:embed="rId3"/>
        <a:stretch>
          <a:fillRect/>
        </a:stretch>
      </xdr:blipFill>
      <xdr:spPr>
        <a:xfrm>
          <a:off x="5076825" y="4572000"/>
          <a:ext cx="97155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2</xdr:row>
      <xdr:rowOff>85725</xdr:rowOff>
    </xdr:from>
    <xdr:to>
      <xdr:col>3</xdr:col>
      <xdr:colOff>28575</xdr:colOff>
      <xdr:row>5</xdr:row>
      <xdr:rowOff>104775</xdr:rowOff>
    </xdr:to>
    <xdr:pic>
      <xdr:nvPicPr>
        <xdr:cNvPr id="1" name="Picture 2"/>
        <xdr:cNvPicPr preferRelativeResize="1">
          <a:picLocks noChangeAspect="1"/>
        </xdr:cNvPicPr>
      </xdr:nvPicPr>
      <xdr:blipFill>
        <a:blip r:embed="rId1"/>
        <a:stretch>
          <a:fillRect/>
        </a:stretch>
      </xdr:blipFill>
      <xdr:spPr>
        <a:xfrm>
          <a:off x="619125" y="666750"/>
          <a:ext cx="1752600" cy="504825"/>
        </a:xfrm>
        <a:prstGeom prst="rect">
          <a:avLst/>
        </a:prstGeom>
        <a:noFill/>
        <a:ln w="9525" cmpd="sng">
          <a:noFill/>
        </a:ln>
      </xdr:spPr>
    </xdr:pic>
    <xdr:clientData/>
  </xdr:twoCellAnchor>
  <xdr:twoCellAnchor editAs="oneCell">
    <xdr:from>
      <xdr:col>4</xdr:col>
      <xdr:colOff>733425</xdr:colOff>
      <xdr:row>14</xdr:row>
      <xdr:rowOff>66675</xdr:rowOff>
    </xdr:from>
    <xdr:to>
      <xdr:col>7</xdr:col>
      <xdr:colOff>104775</xdr:colOff>
      <xdr:row>17</xdr:row>
      <xdr:rowOff>104775</xdr:rowOff>
    </xdr:to>
    <xdr:pic>
      <xdr:nvPicPr>
        <xdr:cNvPr id="2" name="Picture 3"/>
        <xdr:cNvPicPr preferRelativeResize="1">
          <a:picLocks noChangeAspect="1"/>
        </xdr:cNvPicPr>
      </xdr:nvPicPr>
      <xdr:blipFill>
        <a:blip r:embed="rId2"/>
        <a:stretch>
          <a:fillRect/>
        </a:stretch>
      </xdr:blipFill>
      <xdr:spPr>
        <a:xfrm>
          <a:off x="3857625" y="2752725"/>
          <a:ext cx="1714500" cy="609600"/>
        </a:xfrm>
        <a:prstGeom prst="rect">
          <a:avLst/>
        </a:prstGeom>
        <a:noFill/>
        <a:ln w="9525" cmpd="sng">
          <a:noFill/>
        </a:ln>
      </xdr:spPr>
    </xdr:pic>
    <xdr:clientData/>
  </xdr:twoCellAnchor>
  <xdr:twoCellAnchor editAs="oneCell">
    <xdr:from>
      <xdr:col>4</xdr:col>
      <xdr:colOff>723900</xdr:colOff>
      <xdr:row>2</xdr:row>
      <xdr:rowOff>114300</xdr:rowOff>
    </xdr:from>
    <xdr:to>
      <xdr:col>7</xdr:col>
      <xdr:colOff>142875</xdr:colOff>
      <xdr:row>5</xdr:row>
      <xdr:rowOff>95250</xdr:rowOff>
    </xdr:to>
    <xdr:pic>
      <xdr:nvPicPr>
        <xdr:cNvPr id="3" name="Picture 4"/>
        <xdr:cNvPicPr preferRelativeResize="1">
          <a:picLocks noChangeAspect="1"/>
        </xdr:cNvPicPr>
      </xdr:nvPicPr>
      <xdr:blipFill>
        <a:blip r:embed="rId3"/>
        <a:stretch>
          <a:fillRect/>
        </a:stretch>
      </xdr:blipFill>
      <xdr:spPr>
        <a:xfrm>
          <a:off x="3848100" y="695325"/>
          <a:ext cx="1762125" cy="466725"/>
        </a:xfrm>
        <a:prstGeom prst="rect">
          <a:avLst/>
        </a:prstGeom>
        <a:noFill/>
        <a:ln w="9525" cmpd="sng">
          <a:noFill/>
        </a:ln>
      </xdr:spPr>
    </xdr:pic>
    <xdr:clientData/>
  </xdr:twoCellAnchor>
  <xdr:twoCellAnchor editAs="oneCell">
    <xdr:from>
      <xdr:col>4</xdr:col>
      <xdr:colOff>504825</xdr:colOff>
      <xdr:row>24</xdr:row>
      <xdr:rowOff>104775</xdr:rowOff>
    </xdr:from>
    <xdr:to>
      <xdr:col>7</xdr:col>
      <xdr:colOff>295275</xdr:colOff>
      <xdr:row>27</xdr:row>
      <xdr:rowOff>104775</xdr:rowOff>
    </xdr:to>
    <xdr:pic>
      <xdr:nvPicPr>
        <xdr:cNvPr id="4" name="Picture 5"/>
        <xdr:cNvPicPr preferRelativeResize="1">
          <a:picLocks noChangeAspect="1"/>
        </xdr:cNvPicPr>
      </xdr:nvPicPr>
      <xdr:blipFill>
        <a:blip r:embed="rId4"/>
        <a:stretch>
          <a:fillRect/>
        </a:stretch>
      </xdr:blipFill>
      <xdr:spPr>
        <a:xfrm>
          <a:off x="3629025" y="4562475"/>
          <a:ext cx="2133600" cy="514350"/>
        </a:xfrm>
        <a:prstGeom prst="rect">
          <a:avLst/>
        </a:prstGeom>
        <a:noFill/>
        <a:ln w="9525" cmpd="sng">
          <a:noFill/>
        </a:ln>
      </xdr:spPr>
    </xdr:pic>
    <xdr:clientData/>
  </xdr:twoCellAnchor>
  <xdr:twoCellAnchor editAs="oneCell">
    <xdr:from>
      <xdr:col>4</xdr:col>
      <xdr:colOff>247650</xdr:colOff>
      <xdr:row>33</xdr:row>
      <xdr:rowOff>47625</xdr:rowOff>
    </xdr:from>
    <xdr:to>
      <xdr:col>5</xdr:col>
      <xdr:colOff>619125</xdr:colOff>
      <xdr:row>35</xdr:row>
      <xdr:rowOff>38100</xdr:rowOff>
    </xdr:to>
    <xdr:pic>
      <xdr:nvPicPr>
        <xdr:cNvPr id="5" name="Picture 6" descr="PB3G8"/>
        <xdr:cNvPicPr preferRelativeResize="1">
          <a:picLocks noChangeAspect="1"/>
        </xdr:cNvPicPr>
      </xdr:nvPicPr>
      <xdr:blipFill>
        <a:blip r:embed="rId5"/>
        <a:stretch>
          <a:fillRect/>
        </a:stretch>
      </xdr:blipFill>
      <xdr:spPr>
        <a:xfrm>
          <a:off x="3371850" y="6400800"/>
          <a:ext cx="1152525" cy="390525"/>
        </a:xfrm>
        <a:prstGeom prst="rect">
          <a:avLst/>
        </a:prstGeom>
        <a:solidFill>
          <a:srgbClr val="FFCC00"/>
        </a:solidFill>
        <a:ln w="9525" cmpd="sng">
          <a:noFill/>
        </a:ln>
      </xdr:spPr>
    </xdr:pic>
    <xdr:clientData/>
  </xdr:twoCellAnchor>
  <xdr:twoCellAnchor editAs="oneCell">
    <xdr:from>
      <xdr:col>6</xdr:col>
      <xdr:colOff>200025</xdr:colOff>
      <xdr:row>33</xdr:row>
      <xdr:rowOff>47625</xdr:rowOff>
    </xdr:from>
    <xdr:to>
      <xdr:col>7</xdr:col>
      <xdr:colOff>581025</xdr:colOff>
      <xdr:row>35</xdr:row>
      <xdr:rowOff>0</xdr:rowOff>
    </xdr:to>
    <xdr:pic>
      <xdr:nvPicPr>
        <xdr:cNvPr id="6" name="Picture 20" descr="PB3G8D"/>
        <xdr:cNvPicPr preferRelativeResize="1">
          <a:picLocks noChangeAspect="1"/>
        </xdr:cNvPicPr>
      </xdr:nvPicPr>
      <xdr:blipFill>
        <a:blip r:embed="rId6"/>
        <a:stretch>
          <a:fillRect/>
        </a:stretch>
      </xdr:blipFill>
      <xdr:spPr>
        <a:xfrm>
          <a:off x="4886325" y="6400800"/>
          <a:ext cx="116205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xdr:row>
      <xdr:rowOff>47625</xdr:rowOff>
    </xdr:from>
    <xdr:to>
      <xdr:col>3</xdr:col>
      <xdr:colOff>66675</xdr:colOff>
      <xdr:row>4</xdr:row>
      <xdr:rowOff>66675</xdr:rowOff>
    </xdr:to>
    <xdr:pic>
      <xdr:nvPicPr>
        <xdr:cNvPr id="1" name="Picture 1"/>
        <xdr:cNvPicPr preferRelativeResize="1">
          <a:picLocks noChangeAspect="1"/>
        </xdr:cNvPicPr>
      </xdr:nvPicPr>
      <xdr:blipFill>
        <a:blip r:embed="rId1"/>
        <a:stretch>
          <a:fillRect/>
        </a:stretch>
      </xdr:blipFill>
      <xdr:spPr>
        <a:xfrm>
          <a:off x="647700" y="428625"/>
          <a:ext cx="1762125" cy="504825"/>
        </a:xfrm>
        <a:prstGeom prst="rect">
          <a:avLst/>
        </a:prstGeom>
        <a:noFill/>
        <a:ln w="9525" cmpd="sng">
          <a:noFill/>
        </a:ln>
      </xdr:spPr>
    </xdr:pic>
    <xdr:clientData/>
  </xdr:twoCellAnchor>
  <xdr:twoCellAnchor editAs="oneCell">
    <xdr:from>
      <xdr:col>4</xdr:col>
      <xdr:colOff>752475</xdr:colOff>
      <xdr:row>19</xdr:row>
      <xdr:rowOff>38100</xdr:rowOff>
    </xdr:from>
    <xdr:to>
      <xdr:col>7</xdr:col>
      <xdr:colOff>123825</xdr:colOff>
      <xdr:row>22</xdr:row>
      <xdr:rowOff>133350</xdr:rowOff>
    </xdr:to>
    <xdr:pic>
      <xdr:nvPicPr>
        <xdr:cNvPr id="2" name="Picture 2"/>
        <xdr:cNvPicPr preferRelativeResize="1">
          <a:picLocks noChangeAspect="1"/>
        </xdr:cNvPicPr>
      </xdr:nvPicPr>
      <xdr:blipFill>
        <a:blip r:embed="rId2"/>
        <a:stretch>
          <a:fillRect/>
        </a:stretch>
      </xdr:blipFill>
      <xdr:spPr>
        <a:xfrm>
          <a:off x="3876675" y="3695700"/>
          <a:ext cx="1714500" cy="609600"/>
        </a:xfrm>
        <a:prstGeom prst="rect">
          <a:avLst/>
        </a:prstGeom>
        <a:noFill/>
        <a:ln w="9525" cmpd="sng">
          <a:noFill/>
        </a:ln>
      </xdr:spPr>
    </xdr:pic>
    <xdr:clientData/>
  </xdr:twoCellAnchor>
  <xdr:twoCellAnchor editAs="oneCell">
    <xdr:from>
      <xdr:col>4</xdr:col>
      <xdr:colOff>657225</xdr:colOff>
      <xdr:row>1</xdr:row>
      <xdr:rowOff>85725</xdr:rowOff>
    </xdr:from>
    <xdr:to>
      <xdr:col>7</xdr:col>
      <xdr:colOff>76200</xdr:colOff>
      <xdr:row>4</xdr:row>
      <xdr:rowOff>66675</xdr:rowOff>
    </xdr:to>
    <xdr:pic>
      <xdr:nvPicPr>
        <xdr:cNvPr id="3" name="Picture 3"/>
        <xdr:cNvPicPr preferRelativeResize="1">
          <a:picLocks noChangeAspect="1"/>
        </xdr:cNvPicPr>
      </xdr:nvPicPr>
      <xdr:blipFill>
        <a:blip r:embed="rId3"/>
        <a:stretch>
          <a:fillRect/>
        </a:stretch>
      </xdr:blipFill>
      <xdr:spPr>
        <a:xfrm>
          <a:off x="3781425" y="466725"/>
          <a:ext cx="1762125" cy="466725"/>
        </a:xfrm>
        <a:prstGeom prst="rect">
          <a:avLst/>
        </a:prstGeom>
        <a:noFill/>
        <a:ln w="9525" cmpd="sng">
          <a:noFill/>
        </a:ln>
      </xdr:spPr>
    </xdr:pic>
    <xdr:clientData/>
  </xdr:twoCellAnchor>
  <xdr:twoCellAnchor editAs="oneCell">
    <xdr:from>
      <xdr:col>4</xdr:col>
      <xdr:colOff>485775</xdr:colOff>
      <xdr:row>33</xdr:row>
      <xdr:rowOff>123825</xdr:rowOff>
    </xdr:from>
    <xdr:to>
      <xdr:col>7</xdr:col>
      <xdr:colOff>276225</xdr:colOff>
      <xdr:row>36</xdr:row>
      <xdr:rowOff>66675</xdr:rowOff>
    </xdr:to>
    <xdr:pic>
      <xdr:nvPicPr>
        <xdr:cNvPr id="4" name="Picture 4"/>
        <xdr:cNvPicPr preferRelativeResize="1">
          <a:picLocks noChangeAspect="1"/>
        </xdr:cNvPicPr>
      </xdr:nvPicPr>
      <xdr:blipFill>
        <a:blip r:embed="rId4"/>
        <a:stretch>
          <a:fillRect/>
        </a:stretch>
      </xdr:blipFill>
      <xdr:spPr>
        <a:xfrm>
          <a:off x="3609975" y="6276975"/>
          <a:ext cx="2133600" cy="514350"/>
        </a:xfrm>
        <a:prstGeom prst="rect">
          <a:avLst/>
        </a:prstGeom>
        <a:noFill/>
        <a:ln w="9525" cmpd="sng">
          <a:noFill/>
        </a:ln>
      </xdr:spPr>
    </xdr:pic>
    <xdr:clientData/>
  </xdr:twoCellAnchor>
  <xdr:twoCellAnchor editAs="oneCell">
    <xdr:from>
      <xdr:col>0</xdr:col>
      <xdr:colOff>47625</xdr:colOff>
      <xdr:row>6</xdr:row>
      <xdr:rowOff>57150</xdr:rowOff>
    </xdr:from>
    <xdr:to>
      <xdr:col>0</xdr:col>
      <xdr:colOff>685800</xdr:colOff>
      <xdr:row>7</xdr:row>
      <xdr:rowOff>123825</xdr:rowOff>
    </xdr:to>
    <xdr:pic>
      <xdr:nvPicPr>
        <xdr:cNvPr id="5" name="Picture 5" descr="FLANGE NUT WHIZ"/>
        <xdr:cNvPicPr preferRelativeResize="1">
          <a:picLocks noChangeAspect="1"/>
        </xdr:cNvPicPr>
      </xdr:nvPicPr>
      <xdr:blipFill>
        <a:blip r:embed="rId5"/>
        <a:stretch>
          <a:fillRect/>
        </a:stretch>
      </xdr:blipFill>
      <xdr:spPr>
        <a:xfrm>
          <a:off x="47625" y="1285875"/>
          <a:ext cx="638175" cy="266700"/>
        </a:xfrm>
        <a:prstGeom prst="rect">
          <a:avLst/>
        </a:prstGeom>
        <a:noFill/>
        <a:ln w="9525" cmpd="sng">
          <a:noFill/>
        </a:ln>
      </xdr:spPr>
    </xdr:pic>
    <xdr:clientData/>
  </xdr:twoCellAnchor>
  <xdr:twoCellAnchor editAs="oneCell">
    <xdr:from>
      <xdr:col>2</xdr:col>
      <xdr:colOff>209550</xdr:colOff>
      <xdr:row>6</xdr:row>
      <xdr:rowOff>28575</xdr:rowOff>
    </xdr:from>
    <xdr:to>
      <xdr:col>2</xdr:col>
      <xdr:colOff>581025</xdr:colOff>
      <xdr:row>7</xdr:row>
      <xdr:rowOff>161925</xdr:rowOff>
    </xdr:to>
    <xdr:pic>
      <xdr:nvPicPr>
        <xdr:cNvPr id="6" name="Picture 6" descr="G5N-01"/>
        <xdr:cNvPicPr preferRelativeResize="1">
          <a:picLocks noChangeAspect="1"/>
        </xdr:cNvPicPr>
      </xdr:nvPicPr>
      <xdr:blipFill>
        <a:blip r:embed="rId6"/>
        <a:stretch>
          <a:fillRect/>
        </a:stretch>
      </xdr:blipFill>
      <xdr:spPr>
        <a:xfrm>
          <a:off x="1771650" y="1257300"/>
          <a:ext cx="371475" cy="333375"/>
        </a:xfrm>
        <a:prstGeom prst="rect">
          <a:avLst/>
        </a:prstGeom>
        <a:noFill/>
        <a:ln w="9525" cmpd="sng">
          <a:noFill/>
        </a:ln>
      </xdr:spPr>
    </xdr:pic>
    <xdr:clientData/>
  </xdr:twoCellAnchor>
  <xdr:twoCellAnchor editAs="oneCell">
    <xdr:from>
      <xdr:col>1</xdr:col>
      <xdr:colOff>209550</xdr:colOff>
      <xdr:row>6</xdr:row>
      <xdr:rowOff>76200</xdr:rowOff>
    </xdr:from>
    <xdr:to>
      <xdr:col>1</xdr:col>
      <xdr:colOff>600075</xdr:colOff>
      <xdr:row>7</xdr:row>
      <xdr:rowOff>123825</xdr:rowOff>
    </xdr:to>
    <xdr:pic>
      <xdr:nvPicPr>
        <xdr:cNvPr id="7" name="Picture 7" descr="Nhhc-s"/>
        <xdr:cNvPicPr preferRelativeResize="1">
          <a:picLocks noChangeAspect="1"/>
        </xdr:cNvPicPr>
      </xdr:nvPicPr>
      <xdr:blipFill>
        <a:blip r:embed="rId7"/>
        <a:stretch>
          <a:fillRect/>
        </a:stretch>
      </xdr:blipFill>
      <xdr:spPr>
        <a:xfrm>
          <a:off x="990600" y="1304925"/>
          <a:ext cx="390525" cy="247650"/>
        </a:xfrm>
        <a:prstGeom prst="rect">
          <a:avLst/>
        </a:prstGeom>
        <a:noFill/>
        <a:ln w="9525" cmpd="sng">
          <a:noFill/>
        </a:ln>
      </xdr:spPr>
    </xdr:pic>
    <xdr:clientData/>
  </xdr:twoCellAnchor>
  <xdr:twoCellAnchor editAs="oneCell">
    <xdr:from>
      <xdr:col>4</xdr:col>
      <xdr:colOff>47625</xdr:colOff>
      <xdr:row>6</xdr:row>
      <xdr:rowOff>57150</xdr:rowOff>
    </xdr:from>
    <xdr:to>
      <xdr:col>4</xdr:col>
      <xdr:colOff>685800</xdr:colOff>
      <xdr:row>7</xdr:row>
      <xdr:rowOff>123825</xdr:rowOff>
    </xdr:to>
    <xdr:pic>
      <xdr:nvPicPr>
        <xdr:cNvPr id="8" name="Picture 8" descr="FLANGE NUT WHIZ"/>
        <xdr:cNvPicPr preferRelativeResize="1">
          <a:picLocks noChangeAspect="1"/>
        </xdr:cNvPicPr>
      </xdr:nvPicPr>
      <xdr:blipFill>
        <a:blip r:embed="rId5"/>
        <a:stretch>
          <a:fillRect/>
        </a:stretch>
      </xdr:blipFill>
      <xdr:spPr>
        <a:xfrm>
          <a:off x="3171825" y="1285875"/>
          <a:ext cx="638175" cy="266700"/>
        </a:xfrm>
        <a:prstGeom prst="rect">
          <a:avLst/>
        </a:prstGeom>
        <a:noFill/>
        <a:ln w="9525" cmpd="sng">
          <a:noFill/>
        </a:ln>
      </xdr:spPr>
    </xdr:pic>
    <xdr:clientData/>
  </xdr:twoCellAnchor>
  <xdr:twoCellAnchor editAs="oneCell">
    <xdr:from>
      <xdr:col>6</xdr:col>
      <xdr:colOff>209550</xdr:colOff>
      <xdr:row>6</xdr:row>
      <xdr:rowOff>28575</xdr:rowOff>
    </xdr:from>
    <xdr:to>
      <xdr:col>6</xdr:col>
      <xdr:colOff>581025</xdr:colOff>
      <xdr:row>7</xdr:row>
      <xdr:rowOff>161925</xdr:rowOff>
    </xdr:to>
    <xdr:pic>
      <xdr:nvPicPr>
        <xdr:cNvPr id="9" name="Picture 9" descr="G5N-01"/>
        <xdr:cNvPicPr preferRelativeResize="1">
          <a:picLocks noChangeAspect="1"/>
        </xdr:cNvPicPr>
      </xdr:nvPicPr>
      <xdr:blipFill>
        <a:blip r:embed="rId6"/>
        <a:stretch>
          <a:fillRect/>
        </a:stretch>
      </xdr:blipFill>
      <xdr:spPr>
        <a:xfrm>
          <a:off x="4895850" y="1257300"/>
          <a:ext cx="371475" cy="333375"/>
        </a:xfrm>
        <a:prstGeom prst="rect">
          <a:avLst/>
        </a:prstGeom>
        <a:noFill/>
        <a:ln w="9525" cmpd="sng">
          <a:noFill/>
        </a:ln>
      </xdr:spPr>
    </xdr:pic>
    <xdr:clientData/>
  </xdr:twoCellAnchor>
  <xdr:twoCellAnchor editAs="oneCell">
    <xdr:from>
      <xdr:col>5</xdr:col>
      <xdr:colOff>209550</xdr:colOff>
      <xdr:row>6</xdr:row>
      <xdr:rowOff>76200</xdr:rowOff>
    </xdr:from>
    <xdr:to>
      <xdr:col>5</xdr:col>
      <xdr:colOff>600075</xdr:colOff>
      <xdr:row>7</xdr:row>
      <xdr:rowOff>123825</xdr:rowOff>
    </xdr:to>
    <xdr:pic>
      <xdr:nvPicPr>
        <xdr:cNvPr id="10" name="Picture 10" descr="Nhhc-s"/>
        <xdr:cNvPicPr preferRelativeResize="1">
          <a:picLocks noChangeAspect="1"/>
        </xdr:cNvPicPr>
      </xdr:nvPicPr>
      <xdr:blipFill>
        <a:blip r:embed="rId7"/>
        <a:stretch>
          <a:fillRect/>
        </a:stretch>
      </xdr:blipFill>
      <xdr:spPr>
        <a:xfrm>
          <a:off x="4114800" y="1304925"/>
          <a:ext cx="3905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J1" sqref="J1"/>
    </sheetView>
  </sheetViews>
  <sheetFormatPr defaultColWidth="9.140625" defaultRowHeight="12.75"/>
  <cols>
    <col min="1" max="2" width="9.140625" style="25" customWidth="1"/>
    <col min="3" max="3" width="6.00390625" style="25" customWidth="1"/>
    <col min="4" max="4" width="5.140625" style="25" customWidth="1"/>
    <col min="5" max="5" width="17.00390625" style="25" bestFit="1" customWidth="1"/>
    <col min="6" max="6" width="16.421875" style="25" customWidth="1"/>
    <col min="7" max="16384" width="9.140625" style="25" customWidth="1"/>
  </cols>
  <sheetData>
    <row r="1" spans="1:9" ht="30">
      <c r="A1" s="306"/>
      <c r="B1" s="306"/>
      <c r="C1" s="306"/>
      <c r="D1" s="306"/>
      <c r="E1" s="306"/>
      <c r="F1" s="306"/>
      <c r="G1" s="306"/>
      <c r="H1" s="306"/>
      <c r="I1" s="306"/>
    </row>
    <row r="2" spans="1:9" ht="30">
      <c r="A2" s="306"/>
      <c r="B2" s="306"/>
      <c r="C2" s="306"/>
      <c r="D2" s="306"/>
      <c r="E2" s="306"/>
      <c r="F2" s="306"/>
      <c r="G2" s="306"/>
      <c r="H2" s="306"/>
      <c r="I2" s="306"/>
    </row>
    <row r="3" spans="1:9" ht="30">
      <c r="A3" s="306"/>
      <c r="B3" s="306"/>
      <c r="C3" s="306"/>
      <c r="D3" s="306"/>
      <c r="E3" s="306"/>
      <c r="F3" s="306"/>
      <c r="G3" s="306"/>
      <c r="H3" s="306"/>
      <c r="I3" s="306"/>
    </row>
    <row r="4" spans="1:9" ht="90">
      <c r="A4" s="310" t="s">
        <v>158</v>
      </c>
      <c r="B4" s="308"/>
      <c r="C4" s="308"/>
      <c r="D4" s="308"/>
      <c r="E4" s="308"/>
      <c r="F4" s="308"/>
      <c r="G4" s="308"/>
      <c r="H4" s="308"/>
      <c r="I4" s="308"/>
    </row>
    <row r="5" spans="1:9" s="26" customFormat="1" ht="33" customHeight="1">
      <c r="A5" s="311"/>
      <c r="B5" s="311"/>
      <c r="C5" s="311"/>
      <c r="D5" s="311"/>
      <c r="E5" s="311"/>
      <c r="F5" s="311"/>
      <c r="G5" s="311"/>
      <c r="H5" s="311"/>
      <c r="I5" s="311"/>
    </row>
    <row r="6" spans="1:9" ht="30">
      <c r="A6" s="311"/>
      <c r="B6" s="311"/>
      <c r="C6" s="311"/>
      <c r="D6" s="311"/>
      <c r="E6" s="311"/>
      <c r="F6" s="311"/>
      <c r="G6" s="311"/>
      <c r="H6" s="311"/>
      <c r="I6" s="311"/>
    </row>
    <row r="7" spans="1:9" ht="30">
      <c r="A7" s="311"/>
      <c r="B7" s="311"/>
      <c r="C7" s="311"/>
      <c r="D7" s="311"/>
      <c r="E7" s="311"/>
      <c r="F7" s="311"/>
      <c r="G7" s="311"/>
      <c r="H7" s="311"/>
      <c r="I7" s="311"/>
    </row>
    <row r="8" spans="1:9" ht="30">
      <c r="A8" s="311"/>
      <c r="B8" s="311"/>
      <c r="C8" s="311"/>
      <c r="D8" s="311"/>
      <c r="E8" s="311"/>
      <c r="F8" s="311"/>
      <c r="G8" s="311"/>
      <c r="H8" s="311"/>
      <c r="I8" s="311"/>
    </row>
    <row r="9" spans="1:9" ht="30">
      <c r="A9" s="311"/>
      <c r="B9" s="311"/>
      <c r="C9" s="311"/>
      <c r="D9" s="311"/>
      <c r="E9" s="311"/>
      <c r="F9" s="311"/>
      <c r="G9" s="311"/>
      <c r="H9" s="311"/>
      <c r="I9" s="311"/>
    </row>
    <row r="10" spans="1:9" ht="30">
      <c r="A10" s="311"/>
      <c r="B10" s="311"/>
      <c r="C10" s="311"/>
      <c r="D10" s="311"/>
      <c r="E10" s="311"/>
      <c r="F10" s="311"/>
      <c r="G10" s="311"/>
      <c r="H10" s="311"/>
      <c r="I10" s="311"/>
    </row>
    <row r="11" spans="1:9" ht="30">
      <c r="A11" s="311"/>
      <c r="B11" s="311"/>
      <c r="C11" s="311"/>
      <c r="D11" s="311"/>
      <c r="E11" s="311"/>
      <c r="F11" s="311"/>
      <c r="G11" s="311"/>
      <c r="H11" s="311"/>
      <c r="I11" s="311"/>
    </row>
    <row r="12" spans="1:9" ht="30">
      <c r="A12" s="311"/>
      <c r="B12" s="311"/>
      <c r="C12" s="311"/>
      <c r="D12" s="311"/>
      <c r="E12" s="311"/>
      <c r="F12" s="311"/>
      <c r="G12" s="311"/>
      <c r="H12" s="311"/>
      <c r="I12" s="311"/>
    </row>
    <row r="13" spans="1:9" ht="30">
      <c r="A13" s="311"/>
      <c r="B13" s="311"/>
      <c r="C13" s="311"/>
      <c r="D13" s="311"/>
      <c r="E13" s="311"/>
      <c r="F13" s="311"/>
      <c r="G13" s="311"/>
      <c r="H13" s="311"/>
      <c r="I13" s="311"/>
    </row>
    <row r="14" spans="1:9" ht="34.5">
      <c r="A14" s="307" t="s">
        <v>157</v>
      </c>
      <c r="B14" s="308"/>
      <c r="C14" s="308"/>
      <c r="D14" s="308"/>
      <c r="E14" s="308"/>
      <c r="F14" s="308"/>
      <c r="G14" s="308"/>
      <c r="H14" s="308"/>
      <c r="I14" s="308"/>
    </row>
    <row r="15" spans="1:9" ht="34.5">
      <c r="A15" s="307" t="s">
        <v>444</v>
      </c>
      <c r="B15" s="309"/>
      <c r="C15" s="309"/>
      <c r="D15" s="309"/>
      <c r="E15" s="309"/>
      <c r="F15" s="309"/>
      <c r="G15" s="309"/>
      <c r="H15" s="309"/>
      <c r="I15" s="309"/>
    </row>
    <row r="16" spans="1:9" ht="30">
      <c r="A16" s="306"/>
      <c r="B16" s="306"/>
      <c r="C16" s="306"/>
      <c r="D16" s="306"/>
      <c r="E16" s="306"/>
      <c r="F16" s="306"/>
      <c r="G16" s="306"/>
      <c r="H16" s="306"/>
      <c r="I16" s="306"/>
    </row>
    <row r="17" spans="1:9" ht="30">
      <c r="A17" s="306"/>
      <c r="B17" s="306"/>
      <c r="C17" s="306"/>
      <c r="D17" s="306"/>
      <c r="E17" s="306"/>
      <c r="F17" s="306"/>
      <c r="G17" s="306"/>
      <c r="H17" s="306"/>
      <c r="I17" s="306"/>
    </row>
    <row r="18" spans="1:9" ht="30">
      <c r="A18" s="306"/>
      <c r="B18" s="306"/>
      <c r="C18" s="306"/>
      <c r="D18" s="306"/>
      <c r="E18" s="306"/>
      <c r="F18" s="306"/>
      <c r="G18" s="306"/>
      <c r="H18" s="306"/>
      <c r="I18" s="306"/>
    </row>
    <row r="19" spans="1:9" ht="30">
      <c r="A19" s="306"/>
      <c r="B19" s="306"/>
      <c r="C19" s="306"/>
      <c r="D19" s="306"/>
      <c r="E19" s="306"/>
      <c r="F19" s="306"/>
      <c r="G19" s="306"/>
      <c r="H19" s="306"/>
      <c r="I19" s="306"/>
    </row>
  </sheetData>
  <sheetProtection/>
  <mergeCells count="6">
    <mergeCell ref="A16:I19"/>
    <mergeCell ref="A1:I3"/>
    <mergeCell ref="A14:I14"/>
    <mergeCell ref="A15:I15"/>
    <mergeCell ref="A4:I4"/>
    <mergeCell ref="A5:I13"/>
  </mergeCells>
  <printOptions horizontalCentered="1"/>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N180"/>
  <sheetViews>
    <sheetView showZeros="0" zoomScale="85" zoomScaleNormal="85" zoomScalePageLayoutView="0" workbookViewId="0" topLeftCell="A1">
      <selection activeCell="I1" sqref="I1"/>
    </sheetView>
  </sheetViews>
  <sheetFormatPr defaultColWidth="9.140625" defaultRowHeight="12.75"/>
  <cols>
    <col min="1" max="1" width="8.7109375" style="20" customWidth="1"/>
    <col min="2" max="2" width="15.7109375" style="3" customWidth="1"/>
    <col min="3" max="3" width="8.7109375" style="20" customWidth="1"/>
    <col min="4" max="4" width="15.7109375" style="3" customWidth="1"/>
    <col min="5" max="5" width="8.7109375" style="20" customWidth="1"/>
    <col min="6" max="6" width="15.7109375" style="3" customWidth="1"/>
    <col min="7" max="7" width="8.7109375" style="22" customWidth="1"/>
    <col min="8" max="8" width="15.7109375" style="10" customWidth="1"/>
    <col min="9" max="18" width="9.7109375" style="3" customWidth="1"/>
    <col min="19" max="16384" width="9.140625" style="3" customWidth="1"/>
  </cols>
  <sheetData>
    <row r="1" spans="1:14" ht="34.5" thickBot="1">
      <c r="A1" s="538" t="s">
        <v>245</v>
      </c>
      <c r="B1" s="377"/>
      <c r="C1" s="377"/>
      <c r="D1" s="377"/>
      <c r="E1" s="377"/>
      <c r="F1" s="377"/>
      <c r="G1" s="377"/>
      <c r="H1" s="378"/>
      <c r="J1" s="2"/>
      <c r="K1" s="2"/>
      <c r="L1" s="4"/>
      <c r="M1" s="2"/>
      <c r="N1" s="2"/>
    </row>
    <row r="2" spans="1:14" ht="15.75" thickBot="1">
      <c r="A2" s="320" t="s">
        <v>30</v>
      </c>
      <c r="B2" s="365"/>
      <c r="C2" s="366" t="s">
        <v>64</v>
      </c>
      <c r="D2" s="365"/>
      <c r="E2" s="366" t="s">
        <v>30</v>
      </c>
      <c r="F2" s="365"/>
      <c r="G2" s="366" t="s">
        <v>64</v>
      </c>
      <c r="H2" s="313"/>
      <c r="J2" s="30"/>
      <c r="L2" s="2"/>
      <c r="M2" s="2"/>
      <c r="N2" s="2"/>
    </row>
    <row r="3" spans="1:12" ht="15.75" thickBot="1">
      <c r="A3" s="328"/>
      <c r="B3" s="329"/>
      <c r="C3" s="385" t="s">
        <v>373</v>
      </c>
      <c r="D3" s="329"/>
      <c r="E3" s="320" t="s">
        <v>374</v>
      </c>
      <c r="F3" s="313"/>
      <c r="G3" s="320" t="s">
        <v>376</v>
      </c>
      <c r="H3" s="313"/>
      <c r="L3" s="2"/>
    </row>
    <row r="4" spans="1:12" ht="15">
      <c r="A4" s="330"/>
      <c r="B4" s="539"/>
      <c r="C4" s="38" t="s">
        <v>1</v>
      </c>
      <c r="D4" s="39" t="s">
        <v>51</v>
      </c>
      <c r="E4" s="40" t="s">
        <v>1</v>
      </c>
      <c r="F4" s="39" t="s">
        <v>51</v>
      </c>
      <c r="G4" s="40" t="s">
        <v>1</v>
      </c>
      <c r="H4" s="39" t="s">
        <v>51</v>
      </c>
      <c r="J4" s="31"/>
      <c r="L4" s="2"/>
    </row>
    <row r="5" spans="1:12" ht="15">
      <c r="A5" s="330"/>
      <c r="B5" s="539"/>
      <c r="C5" s="42"/>
      <c r="D5" s="109" t="s">
        <v>10</v>
      </c>
      <c r="E5" s="94"/>
      <c r="F5" s="110">
        <v>4.5</v>
      </c>
      <c r="G5" s="42"/>
      <c r="H5" s="110">
        <v>2.75</v>
      </c>
      <c r="L5" s="2"/>
    </row>
    <row r="6" spans="1:12" ht="15.75" thickBot="1">
      <c r="A6" s="332"/>
      <c r="B6" s="427"/>
      <c r="C6" s="42"/>
      <c r="D6" s="109" t="s">
        <v>11</v>
      </c>
      <c r="E6" s="94"/>
      <c r="F6" s="127">
        <v>5</v>
      </c>
      <c r="G6" s="42"/>
      <c r="H6" s="127">
        <v>3</v>
      </c>
      <c r="L6" s="2"/>
    </row>
    <row r="7" spans="1:12" ht="15.75" thickBot="1">
      <c r="A7" s="312" t="s">
        <v>370</v>
      </c>
      <c r="B7" s="365"/>
      <c r="C7" s="42"/>
      <c r="D7" s="127">
        <v>1</v>
      </c>
      <c r="E7" s="94"/>
      <c r="F7" s="110">
        <v>5.5</v>
      </c>
      <c r="G7" s="42"/>
      <c r="H7" s="110">
        <v>3.5</v>
      </c>
      <c r="L7" s="2"/>
    </row>
    <row r="8" spans="1:12" ht="15.75" thickBot="1">
      <c r="A8" s="312" t="s">
        <v>30</v>
      </c>
      <c r="B8" s="365"/>
      <c r="C8" s="42"/>
      <c r="D8" s="110">
        <v>1.25</v>
      </c>
      <c r="E8" s="98"/>
      <c r="F8" s="128">
        <v>6</v>
      </c>
      <c r="G8" s="42"/>
      <c r="H8" s="127">
        <v>4</v>
      </c>
      <c r="L8" s="2"/>
    </row>
    <row r="9" spans="1:12" ht="13.5" customHeight="1" thickBot="1">
      <c r="A9" s="40" t="s">
        <v>1</v>
      </c>
      <c r="B9" s="85" t="s">
        <v>2</v>
      </c>
      <c r="C9" s="42"/>
      <c r="D9" s="110">
        <v>1.5</v>
      </c>
      <c r="E9" s="366" t="s">
        <v>375</v>
      </c>
      <c r="F9" s="365"/>
      <c r="G9" s="42"/>
      <c r="H9" s="110">
        <v>4.5</v>
      </c>
      <c r="L9" s="2"/>
    </row>
    <row r="10" spans="1:12" ht="13.5" customHeight="1">
      <c r="A10" s="42"/>
      <c r="B10" s="87" t="s">
        <v>267</v>
      </c>
      <c r="C10" s="42"/>
      <c r="D10" s="127">
        <v>2</v>
      </c>
      <c r="E10" s="40" t="s">
        <v>1</v>
      </c>
      <c r="F10" s="39" t="s">
        <v>51</v>
      </c>
      <c r="G10" s="42"/>
      <c r="H10" s="127">
        <v>5</v>
      </c>
      <c r="L10" s="4"/>
    </row>
    <row r="11" spans="1:12" ht="13.5" customHeight="1">
      <c r="A11" s="48"/>
      <c r="B11" s="97" t="s">
        <v>268</v>
      </c>
      <c r="C11" s="42"/>
      <c r="D11" s="110">
        <v>2.5</v>
      </c>
      <c r="E11" s="94"/>
      <c r="F11" s="127">
        <v>1</v>
      </c>
      <c r="G11" s="42"/>
      <c r="H11" s="110">
        <v>5.5</v>
      </c>
      <c r="L11" s="2"/>
    </row>
    <row r="12" spans="1:8" ht="13.5" customHeight="1" thickBot="1">
      <c r="A12" s="42"/>
      <c r="B12" s="87" t="s">
        <v>269</v>
      </c>
      <c r="C12" s="42"/>
      <c r="D12" s="88">
        <v>2.75</v>
      </c>
      <c r="E12" s="94"/>
      <c r="F12" s="110">
        <v>1.25</v>
      </c>
      <c r="G12" s="45"/>
      <c r="H12" s="128">
        <v>6</v>
      </c>
    </row>
    <row r="13" spans="1:8" ht="13.5" customHeight="1" thickBot="1">
      <c r="A13" s="42"/>
      <c r="B13" s="87" t="s">
        <v>270</v>
      </c>
      <c r="C13" s="42"/>
      <c r="D13" s="127">
        <v>3</v>
      </c>
      <c r="E13" s="94"/>
      <c r="F13" s="110">
        <v>1.5</v>
      </c>
      <c r="G13" s="320" t="s">
        <v>377</v>
      </c>
      <c r="H13" s="363"/>
    </row>
    <row r="14" spans="1:8" ht="13.5" customHeight="1">
      <c r="A14" s="42"/>
      <c r="B14" s="87" t="s">
        <v>271</v>
      </c>
      <c r="C14" s="42"/>
      <c r="D14" s="110">
        <v>3.5</v>
      </c>
      <c r="E14" s="209"/>
      <c r="F14" s="110">
        <v>1.75</v>
      </c>
      <c r="G14" s="38" t="s">
        <v>1</v>
      </c>
      <c r="H14" s="39" t="s">
        <v>51</v>
      </c>
    </row>
    <row r="15" spans="1:8" ht="13.5" customHeight="1">
      <c r="A15" s="42"/>
      <c r="B15" s="87" t="s">
        <v>272</v>
      </c>
      <c r="C15" s="42"/>
      <c r="D15" s="127">
        <v>4</v>
      </c>
      <c r="E15" s="94"/>
      <c r="F15" s="127">
        <v>2</v>
      </c>
      <c r="G15" s="42"/>
      <c r="H15" s="127">
        <v>1</v>
      </c>
    </row>
    <row r="16" spans="1:8" ht="13.5" customHeight="1">
      <c r="A16" s="42"/>
      <c r="B16" s="87" t="s">
        <v>273</v>
      </c>
      <c r="C16" s="42"/>
      <c r="D16" s="110">
        <v>4.5</v>
      </c>
      <c r="E16" s="94"/>
      <c r="F16" s="110">
        <v>2.25</v>
      </c>
      <c r="G16" s="42"/>
      <c r="H16" s="110">
        <v>1.5</v>
      </c>
    </row>
    <row r="17" spans="1:8" ht="13.5" customHeight="1">
      <c r="A17" s="42"/>
      <c r="B17" s="87" t="s">
        <v>274</v>
      </c>
      <c r="C17" s="42"/>
      <c r="D17" s="127">
        <v>5</v>
      </c>
      <c r="E17" s="94"/>
      <c r="F17" s="110">
        <v>2.5</v>
      </c>
      <c r="G17" s="42"/>
      <c r="H17" s="127">
        <v>2</v>
      </c>
    </row>
    <row r="18" spans="1:8" ht="13.5" customHeight="1">
      <c r="A18" s="42"/>
      <c r="B18" s="87" t="s">
        <v>275</v>
      </c>
      <c r="C18" s="42"/>
      <c r="D18" s="110">
        <v>5.5</v>
      </c>
      <c r="E18" s="94"/>
      <c r="F18" s="127">
        <v>3</v>
      </c>
      <c r="G18" s="42"/>
      <c r="H18" s="110">
        <v>2.25</v>
      </c>
    </row>
    <row r="19" spans="1:8" ht="13.5" customHeight="1" thickBot="1">
      <c r="A19" s="45"/>
      <c r="B19" s="91" t="s">
        <v>277</v>
      </c>
      <c r="C19" s="45"/>
      <c r="D19" s="128">
        <v>6</v>
      </c>
      <c r="E19" s="94"/>
      <c r="F19" s="110">
        <v>3.5</v>
      </c>
      <c r="G19" s="42"/>
      <c r="H19" s="110">
        <v>2.5</v>
      </c>
    </row>
    <row r="20" spans="1:8" ht="13.5" customHeight="1" thickBot="1">
      <c r="A20" s="385"/>
      <c r="B20" s="507"/>
      <c r="C20" s="535" t="s">
        <v>372</v>
      </c>
      <c r="D20" s="539"/>
      <c r="E20" s="42"/>
      <c r="F20" s="127">
        <v>4</v>
      </c>
      <c r="G20" s="42"/>
      <c r="H20" s="127">
        <v>3</v>
      </c>
    </row>
    <row r="21" spans="1:8" ht="13.5" customHeight="1">
      <c r="A21" s="535"/>
      <c r="B21" s="536"/>
      <c r="C21" s="38" t="s">
        <v>1</v>
      </c>
      <c r="D21" s="39" t="s">
        <v>51</v>
      </c>
      <c r="E21" s="42"/>
      <c r="F21" s="110">
        <v>4.5</v>
      </c>
      <c r="G21" s="42"/>
      <c r="H21" s="110">
        <v>3.5</v>
      </c>
    </row>
    <row r="22" spans="1:8" ht="13.5" customHeight="1">
      <c r="A22" s="535"/>
      <c r="B22" s="536"/>
      <c r="C22" s="42"/>
      <c r="D22" s="109" t="s">
        <v>10</v>
      </c>
      <c r="E22" s="42"/>
      <c r="F22" s="127">
        <v>5</v>
      </c>
      <c r="G22" s="42"/>
      <c r="H22" s="127">
        <v>4</v>
      </c>
    </row>
    <row r="23" spans="1:8" ht="13.5" customHeight="1">
      <c r="A23" s="535"/>
      <c r="B23" s="536"/>
      <c r="C23" s="42"/>
      <c r="D23" s="127">
        <v>1</v>
      </c>
      <c r="E23" s="42"/>
      <c r="F23" s="110">
        <v>5.5</v>
      </c>
      <c r="G23" s="42"/>
      <c r="H23" s="110">
        <v>4.5</v>
      </c>
    </row>
    <row r="24" spans="1:8" ht="13.5" customHeight="1" thickBot="1">
      <c r="A24" s="535"/>
      <c r="B24" s="536"/>
      <c r="C24" s="42"/>
      <c r="D24" s="110">
        <v>1.25</v>
      </c>
      <c r="E24" s="45"/>
      <c r="F24" s="128">
        <v>6</v>
      </c>
      <c r="G24" s="42"/>
      <c r="H24" s="127">
        <v>5</v>
      </c>
    </row>
    <row r="25" spans="1:8" ht="13.5" customHeight="1" thickBot="1">
      <c r="A25" s="535"/>
      <c r="B25" s="536"/>
      <c r="C25" s="42"/>
      <c r="D25" s="110">
        <v>1.5</v>
      </c>
      <c r="E25" s="320" t="s">
        <v>151</v>
      </c>
      <c r="F25" s="363"/>
      <c r="G25" s="42"/>
      <c r="H25" s="110">
        <v>5.5</v>
      </c>
    </row>
    <row r="26" spans="1:8" ht="13.5" customHeight="1" thickBot="1">
      <c r="A26" s="367"/>
      <c r="B26" s="537"/>
      <c r="C26" s="42"/>
      <c r="D26" s="110">
        <v>1.75</v>
      </c>
      <c r="E26" s="40" t="s">
        <v>1</v>
      </c>
      <c r="F26" s="39" t="s">
        <v>51</v>
      </c>
      <c r="G26" s="42"/>
      <c r="H26" s="127">
        <v>6</v>
      </c>
    </row>
    <row r="27" spans="1:8" ht="13.5" customHeight="1" thickBot="1">
      <c r="A27" s="312" t="s">
        <v>371</v>
      </c>
      <c r="B27" s="365"/>
      <c r="C27" s="42"/>
      <c r="D27" s="127">
        <v>2</v>
      </c>
      <c r="E27" s="42"/>
      <c r="F27" s="127">
        <v>1</v>
      </c>
      <c r="G27" s="42"/>
      <c r="H27" s="110">
        <v>6.5</v>
      </c>
    </row>
    <row r="28" spans="1:14" ht="13.5" customHeight="1" thickBot="1">
      <c r="A28" s="312" t="s">
        <v>30</v>
      </c>
      <c r="B28" s="365"/>
      <c r="C28" s="42"/>
      <c r="D28" s="110">
        <v>2.5</v>
      </c>
      <c r="E28" s="42"/>
      <c r="F28" s="110">
        <v>1.25</v>
      </c>
      <c r="G28" s="45"/>
      <c r="H28" s="128">
        <v>7</v>
      </c>
      <c r="M28" s="29"/>
      <c r="N28" s="9"/>
    </row>
    <row r="29" spans="1:14" ht="13.5" customHeight="1" thickBot="1">
      <c r="A29" s="364" t="s">
        <v>369</v>
      </c>
      <c r="B29" s="365"/>
      <c r="C29" s="42"/>
      <c r="D29" s="127">
        <v>3</v>
      </c>
      <c r="E29" s="42"/>
      <c r="F29" s="110">
        <v>1.5</v>
      </c>
      <c r="G29" s="320" t="s">
        <v>378</v>
      </c>
      <c r="H29" s="363"/>
      <c r="M29" s="29"/>
      <c r="N29" s="17"/>
    </row>
    <row r="30" spans="1:14" ht="13.5" customHeight="1">
      <c r="A30" s="40" t="s">
        <v>1</v>
      </c>
      <c r="B30" s="86" t="s">
        <v>51</v>
      </c>
      <c r="C30" s="42"/>
      <c r="D30" s="110">
        <v>3.5</v>
      </c>
      <c r="E30" s="42"/>
      <c r="F30" s="127">
        <v>2</v>
      </c>
      <c r="G30" s="40" t="s">
        <v>1</v>
      </c>
      <c r="H30" s="39" t="s">
        <v>51</v>
      </c>
      <c r="M30" s="29"/>
      <c r="N30" s="9"/>
    </row>
    <row r="31" spans="1:14" ht="13.5" customHeight="1">
      <c r="A31" s="42"/>
      <c r="B31" s="113" t="s">
        <v>7</v>
      </c>
      <c r="C31" s="42"/>
      <c r="D31" s="127">
        <v>4</v>
      </c>
      <c r="E31" s="42"/>
      <c r="F31" s="110">
        <v>2.5</v>
      </c>
      <c r="G31" s="42"/>
      <c r="H31" s="127">
        <v>2</v>
      </c>
      <c r="M31" s="29"/>
      <c r="N31" s="17"/>
    </row>
    <row r="32" spans="1:14" ht="13.5" customHeight="1">
      <c r="A32" s="42"/>
      <c r="B32" s="113" t="s">
        <v>9</v>
      </c>
      <c r="C32" s="42"/>
      <c r="D32" s="110">
        <v>4.5</v>
      </c>
      <c r="E32" s="42"/>
      <c r="F32" s="127">
        <v>3</v>
      </c>
      <c r="G32" s="42"/>
      <c r="H32" s="110">
        <v>2.5</v>
      </c>
      <c r="J32" s="30"/>
      <c r="M32" s="29"/>
      <c r="N32" s="9"/>
    </row>
    <row r="33" spans="1:14" ht="13.5" customHeight="1">
      <c r="A33" s="42"/>
      <c r="B33" s="113" t="s">
        <v>10</v>
      </c>
      <c r="C33" s="42"/>
      <c r="D33" s="127">
        <v>5</v>
      </c>
      <c r="E33" s="42"/>
      <c r="F33" s="110">
        <v>3.5</v>
      </c>
      <c r="G33" s="42"/>
      <c r="H33" s="127">
        <v>3</v>
      </c>
      <c r="J33" s="30"/>
      <c r="L33" s="28"/>
      <c r="M33" s="29"/>
      <c r="N33" s="17"/>
    </row>
    <row r="34" spans="1:14" ht="13.5" customHeight="1">
      <c r="A34" s="42"/>
      <c r="B34" s="113" t="s">
        <v>11</v>
      </c>
      <c r="C34" s="42"/>
      <c r="D34" s="110">
        <v>5.5</v>
      </c>
      <c r="E34" s="42"/>
      <c r="F34" s="127">
        <v>4</v>
      </c>
      <c r="G34" s="42"/>
      <c r="H34" s="110">
        <v>3.5</v>
      </c>
      <c r="J34" s="30"/>
      <c r="L34" s="9"/>
      <c r="M34" s="29"/>
      <c r="N34" s="9"/>
    </row>
    <row r="35" spans="1:14" ht="13.5" customHeight="1" thickBot="1">
      <c r="A35" s="42"/>
      <c r="B35" s="129">
        <v>1</v>
      </c>
      <c r="C35" s="45"/>
      <c r="D35" s="128">
        <v>6</v>
      </c>
      <c r="E35" s="42"/>
      <c r="F35" s="110">
        <v>4.5</v>
      </c>
      <c r="G35" s="42"/>
      <c r="H35" s="127">
        <v>4</v>
      </c>
      <c r="J35" s="30"/>
      <c r="M35" s="29"/>
      <c r="N35" s="9"/>
    </row>
    <row r="36" spans="1:14" ht="13.5" customHeight="1" thickBot="1">
      <c r="A36" s="42"/>
      <c r="B36" s="110">
        <v>1.25</v>
      </c>
      <c r="C36" s="320" t="s">
        <v>374</v>
      </c>
      <c r="D36" s="313"/>
      <c r="E36" s="42"/>
      <c r="F36" s="127">
        <v>5</v>
      </c>
      <c r="G36" s="205"/>
      <c r="H36" s="110">
        <v>4.5</v>
      </c>
      <c r="J36" s="30"/>
      <c r="M36" s="29"/>
      <c r="N36" s="9"/>
    </row>
    <row r="37" spans="1:14" ht="13.5" customHeight="1">
      <c r="A37" s="42"/>
      <c r="B37" s="110">
        <v>1.5</v>
      </c>
      <c r="C37" s="40" t="s">
        <v>1</v>
      </c>
      <c r="D37" s="39" t="s">
        <v>51</v>
      </c>
      <c r="E37" s="42"/>
      <c r="F37" s="110">
        <v>5.5</v>
      </c>
      <c r="G37" s="42"/>
      <c r="H37" s="127">
        <v>5</v>
      </c>
      <c r="J37" s="30"/>
      <c r="M37" s="29"/>
      <c r="N37" s="9"/>
    </row>
    <row r="38" spans="1:14" ht="13.5" customHeight="1" thickBot="1">
      <c r="A38" s="42"/>
      <c r="B38" s="127">
        <v>2</v>
      </c>
      <c r="C38" s="42"/>
      <c r="D38" s="109" t="s">
        <v>10</v>
      </c>
      <c r="E38" s="45"/>
      <c r="F38" s="128">
        <v>6</v>
      </c>
      <c r="G38" s="42"/>
      <c r="H38" s="110">
        <v>5.5</v>
      </c>
      <c r="J38" s="30"/>
      <c r="M38" s="29"/>
      <c r="N38" s="9"/>
    </row>
    <row r="39" spans="1:11" ht="13.5" customHeight="1" thickBot="1">
      <c r="A39" s="42"/>
      <c r="B39" s="110">
        <v>2.25</v>
      </c>
      <c r="C39" s="42"/>
      <c r="D39" s="127">
        <v>1</v>
      </c>
      <c r="E39" s="320" t="s">
        <v>376</v>
      </c>
      <c r="F39" s="363"/>
      <c r="G39" s="161"/>
      <c r="H39" s="198">
        <v>6</v>
      </c>
      <c r="J39" s="2"/>
      <c r="K39" s="2"/>
    </row>
    <row r="40" spans="1:11" ht="13.5" customHeight="1" thickBot="1">
      <c r="A40" s="42"/>
      <c r="B40" s="110">
        <v>2.5</v>
      </c>
      <c r="C40" s="42"/>
      <c r="D40" s="110">
        <v>1.25</v>
      </c>
      <c r="E40" s="40" t="s">
        <v>1</v>
      </c>
      <c r="F40" s="39" t="s">
        <v>51</v>
      </c>
      <c r="G40" s="320" t="s">
        <v>379</v>
      </c>
      <c r="H40" s="363"/>
      <c r="J40" s="2"/>
      <c r="K40" s="2"/>
    </row>
    <row r="41" spans="1:11" ht="13.5" customHeight="1">
      <c r="A41" s="42"/>
      <c r="B41" s="127">
        <v>3</v>
      </c>
      <c r="C41" s="42"/>
      <c r="D41" s="110">
        <v>1.5</v>
      </c>
      <c r="E41" s="42"/>
      <c r="F41" s="127">
        <v>1</v>
      </c>
      <c r="G41" s="40" t="s">
        <v>1</v>
      </c>
      <c r="H41" s="39" t="s">
        <v>51</v>
      </c>
      <c r="J41" s="2"/>
      <c r="K41" s="2"/>
    </row>
    <row r="42" spans="1:11" ht="13.5" customHeight="1">
      <c r="A42" s="42"/>
      <c r="B42" s="110">
        <v>3.5</v>
      </c>
      <c r="C42" s="42"/>
      <c r="D42" s="127">
        <v>2</v>
      </c>
      <c r="E42" s="42"/>
      <c r="F42" s="110">
        <v>1.25</v>
      </c>
      <c r="G42" s="94"/>
      <c r="H42" s="127">
        <v>3</v>
      </c>
      <c r="K42" s="2"/>
    </row>
    <row r="43" spans="1:13" ht="13.5" customHeight="1">
      <c r="A43" s="120"/>
      <c r="B43" s="127">
        <v>4</v>
      </c>
      <c r="C43" s="42"/>
      <c r="D43" s="110">
        <v>2.5</v>
      </c>
      <c r="E43" s="42"/>
      <c r="F43" s="110">
        <v>1.5</v>
      </c>
      <c r="G43" s="104"/>
      <c r="H43" s="219">
        <v>5</v>
      </c>
      <c r="K43" s="2"/>
      <c r="M43" s="2"/>
    </row>
    <row r="44" spans="1:13" ht="13.5" customHeight="1" thickBot="1">
      <c r="A44" s="42"/>
      <c r="B44" s="110">
        <v>4.5</v>
      </c>
      <c r="C44" s="42"/>
      <c r="D44" s="127">
        <v>3</v>
      </c>
      <c r="E44" s="42"/>
      <c r="F44" s="110">
        <v>1.75</v>
      </c>
      <c r="G44" s="98"/>
      <c r="H44" s="128">
        <v>6</v>
      </c>
      <c r="K44" s="2"/>
      <c r="M44" s="2"/>
    </row>
    <row r="45" spans="1:13" ht="13.5" customHeight="1">
      <c r="A45" s="42"/>
      <c r="B45" s="127">
        <v>5</v>
      </c>
      <c r="C45" s="42"/>
      <c r="D45" s="110">
        <v>3.5</v>
      </c>
      <c r="E45" s="42"/>
      <c r="F45" s="127">
        <v>2</v>
      </c>
      <c r="G45" s="50"/>
      <c r="H45" s="102"/>
      <c r="K45" s="2"/>
      <c r="M45" s="2"/>
    </row>
    <row r="46" spans="1:13" ht="13.5" customHeight="1" thickBot="1">
      <c r="A46" s="42"/>
      <c r="B46" s="110">
        <v>5.5</v>
      </c>
      <c r="C46" s="45"/>
      <c r="D46" s="128">
        <v>4</v>
      </c>
      <c r="E46" s="42"/>
      <c r="F46" s="110">
        <v>2.25</v>
      </c>
      <c r="G46" s="50"/>
      <c r="H46" s="102"/>
      <c r="M46" s="2"/>
    </row>
    <row r="47" spans="1:13" ht="15.75" thickBot="1">
      <c r="A47" s="45"/>
      <c r="B47" s="128">
        <v>6</v>
      </c>
      <c r="C47" s="50"/>
      <c r="D47" s="51"/>
      <c r="E47" s="45"/>
      <c r="F47" s="130">
        <v>2.5</v>
      </c>
      <c r="G47" s="50"/>
      <c r="H47" s="102"/>
      <c r="L47" s="2"/>
      <c r="M47" s="2"/>
    </row>
    <row r="48" spans="1:13" ht="15">
      <c r="A48" s="54"/>
      <c r="B48" s="53"/>
      <c r="C48" s="50"/>
      <c r="D48" s="51"/>
      <c r="E48" s="54"/>
      <c r="F48" s="53"/>
      <c r="G48" s="50"/>
      <c r="H48" s="102"/>
      <c r="L48" s="2"/>
      <c r="M48" s="2"/>
    </row>
    <row r="49" spans="1:13" ht="15">
      <c r="A49" s="54"/>
      <c r="B49" s="53"/>
      <c r="C49" s="50"/>
      <c r="L49" s="2"/>
      <c r="M49" s="2"/>
    </row>
    <row r="50" spans="1:13" ht="15">
      <c r="A50" s="54"/>
      <c r="E50" s="19"/>
      <c r="F50" s="540" t="s">
        <v>156</v>
      </c>
      <c r="G50" s="540"/>
      <c r="H50" s="131">
        <f>SUM(A10:A19,A31:A47,C5:C19,C22:C35,C38:C46,E5:E8,E11:E24,E27:E38,E41:E47,G5:G12,G15:G28,G31:G39,G42:G44)*5</f>
        <v>0</v>
      </c>
      <c r="L50" s="2"/>
      <c r="M50" s="2"/>
    </row>
    <row r="51" spans="1:13" ht="15">
      <c r="A51" s="19"/>
      <c r="B51" s="2"/>
      <c r="E51" s="19"/>
      <c r="F51" s="2"/>
      <c r="L51" s="2"/>
      <c r="M51" s="2"/>
    </row>
    <row r="52" spans="1:13" ht="15">
      <c r="A52" s="19"/>
      <c r="B52" s="2"/>
      <c r="E52" s="19"/>
      <c r="F52" s="2"/>
      <c r="L52" s="2"/>
      <c r="M52" s="2"/>
    </row>
    <row r="53" spans="1:13" ht="15">
      <c r="A53" s="19"/>
      <c r="B53" s="2"/>
      <c r="E53" s="19"/>
      <c r="F53" s="2"/>
      <c r="L53" s="2"/>
      <c r="M53" s="2"/>
    </row>
    <row r="54" spans="1:13" ht="15">
      <c r="A54" s="19"/>
      <c r="B54" s="2"/>
      <c r="E54" s="19"/>
      <c r="F54" s="2"/>
      <c r="L54" s="2"/>
      <c r="M54" s="2"/>
    </row>
    <row r="55" spans="1:13" ht="15">
      <c r="A55" s="19"/>
      <c r="B55" s="2"/>
      <c r="E55" s="19"/>
      <c r="F55" s="2"/>
      <c r="L55" s="2"/>
      <c r="M55" s="2"/>
    </row>
    <row r="56" spans="1:13" ht="15">
      <c r="A56" s="19"/>
      <c r="B56" s="2"/>
      <c r="E56" s="19"/>
      <c r="F56" s="2"/>
      <c r="L56" s="2"/>
      <c r="M56" s="2"/>
    </row>
    <row r="57" spans="1:13" ht="15">
      <c r="A57" s="19"/>
      <c r="B57" s="2"/>
      <c r="E57" s="19"/>
      <c r="F57" s="2"/>
      <c r="L57" s="2"/>
      <c r="M57" s="2"/>
    </row>
    <row r="58" spans="1:13" ht="15">
      <c r="A58" s="19"/>
      <c r="B58" s="2"/>
      <c r="E58" s="19"/>
      <c r="F58" s="2"/>
      <c r="L58" s="2"/>
      <c r="M58" s="2"/>
    </row>
    <row r="59" spans="1:13" ht="15">
      <c r="A59" s="19"/>
      <c r="B59" s="2"/>
      <c r="E59" s="19"/>
      <c r="F59" s="2"/>
      <c r="L59" s="2"/>
      <c r="M59" s="2"/>
    </row>
    <row r="60" spans="1:13" ht="15">
      <c r="A60" s="19"/>
      <c r="B60" s="2"/>
      <c r="E60" s="19"/>
      <c r="F60" s="2"/>
      <c r="L60" s="2"/>
      <c r="M60" s="2"/>
    </row>
    <row r="61" spans="1:13" ht="15">
      <c r="A61" s="19"/>
      <c r="B61" s="2"/>
      <c r="C61" s="19"/>
      <c r="D61" s="2"/>
      <c r="E61" s="19"/>
      <c r="F61" s="2"/>
      <c r="K61" s="2"/>
      <c r="L61" s="2"/>
      <c r="M61" s="2"/>
    </row>
    <row r="62" spans="1:13" ht="15">
      <c r="A62" s="19"/>
      <c r="B62" s="2"/>
      <c r="C62" s="19"/>
      <c r="D62" s="2"/>
      <c r="E62" s="19"/>
      <c r="F62" s="2"/>
      <c r="K62" s="2"/>
      <c r="L62" s="2"/>
      <c r="M62" s="2"/>
    </row>
    <row r="63" spans="1:13" ht="15">
      <c r="A63" s="19"/>
      <c r="B63" s="2"/>
      <c r="C63" s="19"/>
      <c r="D63" s="2"/>
      <c r="E63" s="19"/>
      <c r="F63" s="2"/>
      <c r="K63" s="2"/>
      <c r="L63" s="2"/>
      <c r="M63" s="2"/>
    </row>
    <row r="64" spans="1:13" ht="15">
      <c r="A64" s="19"/>
      <c r="B64" s="2"/>
      <c r="C64" s="19"/>
      <c r="D64" s="2"/>
      <c r="E64" s="19"/>
      <c r="F64" s="2"/>
      <c r="K64" s="2"/>
      <c r="L64" s="2"/>
      <c r="M64" s="2"/>
    </row>
    <row r="65" spans="1:13" ht="15">
      <c r="A65" s="19"/>
      <c r="B65" s="2"/>
      <c r="C65" s="19"/>
      <c r="D65" s="2"/>
      <c r="E65" s="19"/>
      <c r="F65" s="2"/>
      <c r="K65" s="2"/>
      <c r="L65" s="2"/>
      <c r="M65" s="2"/>
    </row>
    <row r="66" spans="1:13" ht="15">
      <c r="A66" s="19"/>
      <c r="B66" s="2"/>
      <c r="C66" s="19"/>
      <c r="D66" s="2"/>
      <c r="E66" s="19"/>
      <c r="F66" s="2"/>
      <c r="K66" s="2"/>
      <c r="L66" s="2"/>
      <c r="M66" s="2"/>
    </row>
    <row r="67" spans="1:13" ht="15">
      <c r="A67" s="19"/>
      <c r="B67" s="2"/>
      <c r="C67" s="19"/>
      <c r="D67" s="2"/>
      <c r="E67" s="19"/>
      <c r="F67" s="2"/>
      <c r="K67" s="2"/>
      <c r="L67" s="2"/>
      <c r="M67" s="2"/>
    </row>
    <row r="68" spans="1:13" ht="15">
      <c r="A68" s="19"/>
      <c r="B68" s="2"/>
      <c r="C68" s="19"/>
      <c r="D68" s="2"/>
      <c r="E68" s="19"/>
      <c r="F68" s="2"/>
      <c r="K68" s="2"/>
      <c r="L68" s="2"/>
      <c r="M68" s="2"/>
    </row>
    <row r="69" spans="1:13" ht="15">
      <c r="A69" s="19"/>
      <c r="B69" s="2"/>
      <c r="C69" s="19"/>
      <c r="D69" s="2"/>
      <c r="E69" s="19"/>
      <c r="F69" s="2"/>
      <c r="K69" s="2"/>
      <c r="L69" s="2"/>
      <c r="M69" s="2"/>
    </row>
    <row r="70" spans="1:13" ht="15">
      <c r="A70" s="19"/>
      <c r="B70" s="2"/>
      <c r="C70" s="19"/>
      <c r="D70" s="2"/>
      <c r="E70" s="19"/>
      <c r="F70" s="2"/>
      <c r="K70" s="2"/>
      <c r="L70" s="2"/>
      <c r="M70" s="2"/>
    </row>
    <row r="71" spans="1:13" ht="15">
      <c r="A71" s="19"/>
      <c r="B71" s="2"/>
      <c r="C71" s="19"/>
      <c r="D71" s="2"/>
      <c r="E71" s="19"/>
      <c r="F71" s="2"/>
      <c r="K71" s="2"/>
      <c r="L71" s="2"/>
      <c r="M71" s="2"/>
    </row>
    <row r="72" spans="1:13" ht="15">
      <c r="A72" s="19"/>
      <c r="B72" s="2"/>
      <c r="C72" s="19"/>
      <c r="D72" s="2"/>
      <c r="E72" s="19"/>
      <c r="F72" s="2"/>
      <c r="K72" s="2"/>
      <c r="L72" s="2"/>
      <c r="M72" s="2"/>
    </row>
    <row r="73" spans="1:13" ht="15">
      <c r="A73" s="19"/>
      <c r="B73" s="2"/>
      <c r="C73" s="19"/>
      <c r="D73" s="2"/>
      <c r="E73" s="19"/>
      <c r="F73" s="2"/>
      <c r="K73" s="2"/>
      <c r="L73" s="2"/>
      <c r="M73" s="2"/>
    </row>
    <row r="74" spans="1:13" ht="15">
      <c r="A74" s="19"/>
      <c r="B74" s="2"/>
      <c r="C74" s="19"/>
      <c r="D74" s="2"/>
      <c r="E74" s="19"/>
      <c r="F74" s="2"/>
      <c r="K74" s="2"/>
      <c r="L74" s="2"/>
      <c r="M74" s="2"/>
    </row>
    <row r="75" spans="1:13" ht="15">
      <c r="A75" s="19"/>
      <c r="B75" s="2"/>
      <c r="C75" s="19"/>
      <c r="D75" s="2"/>
      <c r="E75" s="19"/>
      <c r="F75" s="2"/>
      <c r="K75" s="2"/>
      <c r="L75" s="2"/>
      <c r="M75" s="2"/>
    </row>
    <row r="76" spans="1:13" ht="15">
      <c r="A76" s="19"/>
      <c r="B76" s="2"/>
      <c r="C76" s="19"/>
      <c r="D76" s="2"/>
      <c r="E76" s="19"/>
      <c r="F76" s="2"/>
      <c r="K76" s="2"/>
      <c r="L76" s="2"/>
      <c r="M76" s="2"/>
    </row>
    <row r="77" spans="1:13" ht="15">
      <c r="A77" s="19"/>
      <c r="B77" s="2"/>
      <c r="C77" s="19"/>
      <c r="D77" s="2"/>
      <c r="E77" s="19"/>
      <c r="F77" s="2"/>
      <c r="K77" s="2"/>
      <c r="L77" s="2"/>
      <c r="M77" s="2"/>
    </row>
    <row r="78" spans="1:13" ht="15">
      <c r="A78" s="19"/>
      <c r="B78" s="2"/>
      <c r="C78" s="19"/>
      <c r="D78" s="2"/>
      <c r="E78" s="19"/>
      <c r="F78" s="2"/>
      <c r="K78" s="2"/>
      <c r="L78" s="2"/>
      <c r="M78" s="2"/>
    </row>
    <row r="79" spans="1:13" ht="15">
      <c r="A79" s="19"/>
      <c r="B79" s="2"/>
      <c r="C79" s="19"/>
      <c r="D79" s="2"/>
      <c r="E79" s="19"/>
      <c r="F79" s="2"/>
      <c r="K79" s="2"/>
      <c r="L79" s="2"/>
      <c r="M79" s="2"/>
    </row>
    <row r="80" spans="1:13" ht="15">
      <c r="A80" s="19"/>
      <c r="B80" s="2"/>
      <c r="C80" s="19"/>
      <c r="D80" s="2"/>
      <c r="E80" s="19"/>
      <c r="F80" s="2"/>
      <c r="L80" s="2"/>
      <c r="M80" s="2"/>
    </row>
    <row r="81" spans="1:13" ht="15">
      <c r="A81" s="19"/>
      <c r="B81" s="2"/>
      <c r="C81" s="19"/>
      <c r="D81" s="2"/>
      <c r="E81" s="19"/>
      <c r="F81" s="2"/>
      <c r="L81" s="2"/>
      <c r="M81" s="2"/>
    </row>
    <row r="82" spans="1:13" ht="15">
      <c r="A82" s="19"/>
      <c r="B82" s="2"/>
      <c r="C82" s="19"/>
      <c r="D82" s="2"/>
      <c r="E82" s="19"/>
      <c r="F82" s="2"/>
      <c r="L82" s="2"/>
      <c r="M82" s="2"/>
    </row>
    <row r="83" spans="1:13" ht="15">
      <c r="A83" s="19"/>
      <c r="B83" s="2"/>
      <c r="C83" s="19"/>
      <c r="D83" s="2"/>
      <c r="E83" s="19"/>
      <c r="F83" s="2"/>
      <c r="L83" s="2"/>
      <c r="M83" s="2"/>
    </row>
    <row r="84" spans="1:13" ht="15">
      <c r="A84" s="19"/>
      <c r="B84" s="2"/>
      <c r="C84" s="19"/>
      <c r="D84" s="2"/>
      <c r="E84" s="19"/>
      <c r="F84" s="2"/>
      <c r="L84" s="2"/>
      <c r="M84" s="2"/>
    </row>
    <row r="85" spans="1:13" ht="15">
      <c r="A85" s="19"/>
      <c r="B85" s="2"/>
      <c r="C85" s="19"/>
      <c r="D85" s="2"/>
      <c r="E85" s="19"/>
      <c r="F85" s="2"/>
      <c r="L85" s="2"/>
      <c r="M85" s="2"/>
    </row>
    <row r="86" spans="1:13" ht="15">
      <c r="A86" s="19"/>
      <c r="B86" s="2"/>
      <c r="C86" s="19"/>
      <c r="D86" s="2"/>
      <c r="E86" s="19"/>
      <c r="F86" s="2"/>
      <c r="L86" s="2"/>
      <c r="M86" s="2"/>
    </row>
    <row r="87" spans="1:13" ht="15">
      <c r="A87" s="19"/>
      <c r="B87" s="2"/>
      <c r="C87" s="19"/>
      <c r="D87" s="2"/>
      <c r="E87" s="19"/>
      <c r="F87" s="2"/>
      <c r="L87" s="2"/>
      <c r="M87" s="2"/>
    </row>
    <row r="88" spans="1:13" ht="15">
      <c r="A88" s="19"/>
      <c r="B88" s="2"/>
      <c r="C88" s="19"/>
      <c r="D88" s="2"/>
      <c r="E88" s="19"/>
      <c r="F88" s="2"/>
      <c r="L88" s="2"/>
      <c r="M88" s="2"/>
    </row>
    <row r="89" spans="1:13" ht="15">
      <c r="A89" s="19"/>
      <c r="B89" s="2"/>
      <c r="C89" s="19"/>
      <c r="D89" s="2"/>
      <c r="E89" s="19"/>
      <c r="F89" s="2"/>
      <c r="L89" s="2"/>
      <c r="M89" s="2"/>
    </row>
    <row r="90" spans="1:13" ht="15">
      <c r="A90" s="19"/>
      <c r="B90" s="2"/>
      <c r="C90" s="19"/>
      <c r="D90" s="2"/>
      <c r="E90" s="19"/>
      <c r="F90" s="2"/>
      <c r="L90" s="2"/>
      <c r="M90" s="2"/>
    </row>
    <row r="91" spans="1:13" ht="15">
      <c r="A91" s="19"/>
      <c r="B91" s="2"/>
      <c r="C91" s="19"/>
      <c r="D91" s="2"/>
      <c r="E91" s="19"/>
      <c r="F91" s="2"/>
      <c r="L91" s="2"/>
      <c r="M91" s="2"/>
    </row>
    <row r="92" spans="1:13" ht="15">
      <c r="A92" s="19"/>
      <c r="B92" s="2"/>
      <c r="C92" s="19"/>
      <c r="D92" s="2"/>
      <c r="E92" s="19"/>
      <c r="F92" s="2"/>
      <c r="L92" s="2"/>
      <c r="M92" s="2"/>
    </row>
    <row r="93" spans="1:13" ht="15">
      <c r="A93" s="19"/>
      <c r="B93" s="2"/>
      <c r="C93" s="19"/>
      <c r="D93" s="2"/>
      <c r="E93" s="19"/>
      <c r="F93" s="2"/>
      <c r="L93" s="2"/>
      <c r="M93" s="2"/>
    </row>
    <row r="94" spans="1:13" ht="15">
      <c r="A94" s="19"/>
      <c r="B94" s="2"/>
      <c r="C94" s="19"/>
      <c r="D94" s="2"/>
      <c r="E94" s="19"/>
      <c r="F94" s="2"/>
      <c r="L94" s="2"/>
      <c r="M94" s="2"/>
    </row>
    <row r="95" spans="1:13" ht="15">
      <c r="A95" s="19"/>
      <c r="B95" s="2"/>
      <c r="C95" s="19"/>
      <c r="D95" s="2"/>
      <c r="E95" s="19"/>
      <c r="F95" s="2"/>
      <c r="L95" s="2"/>
      <c r="M95" s="2"/>
    </row>
    <row r="96" spans="1:13" ht="15">
      <c r="A96" s="19"/>
      <c r="B96" s="2"/>
      <c r="C96" s="19"/>
      <c r="D96" s="2"/>
      <c r="E96" s="19"/>
      <c r="F96" s="2"/>
      <c r="L96" s="2"/>
      <c r="M96" s="2"/>
    </row>
    <row r="97" spans="1:13" ht="15">
      <c r="A97" s="19"/>
      <c r="B97" s="2"/>
      <c r="C97" s="19"/>
      <c r="D97" s="2"/>
      <c r="E97" s="19"/>
      <c r="F97" s="2"/>
      <c r="L97" s="2"/>
      <c r="M97" s="2"/>
    </row>
    <row r="98" spans="1:13" ht="15">
      <c r="A98" s="19"/>
      <c r="B98" s="2"/>
      <c r="C98" s="19"/>
      <c r="D98" s="2"/>
      <c r="E98" s="19"/>
      <c r="F98" s="2"/>
      <c r="L98" s="2"/>
      <c r="M98" s="2"/>
    </row>
    <row r="99" spans="1:13" ht="15">
      <c r="A99" s="19"/>
      <c r="B99" s="2"/>
      <c r="C99" s="19"/>
      <c r="D99" s="2"/>
      <c r="E99" s="19"/>
      <c r="F99" s="2"/>
      <c r="L99" s="2"/>
      <c r="M99" s="2"/>
    </row>
    <row r="100" spans="1:13" ht="15">
      <c r="A100" s="19"/>
      <c r="B100" s="2"/>
      <c r="C100" s="19"/>
      <c r="D100" s="2"/>
      <c r="E100" s="19"/>
      <c r="F100" s="2"/>
      <c r="L100" s="2"/>
      <c r="M100" s="2"/>
    </row>
    <row r="101" spans="1:13" ht="15">
      <c r="A101" s="19"/>
      <c r="B101" s="2"/>
      <c r="C101" s="19"/>
      <c r="D101" s="2"/>
      <c r="E101" s="19"/>
      <c r="F101" s="2"/>
      <c r="L101" s="2"/>
      <c r="M101" s="2"/>
    </row>
    <row r="102" spans="1:13" ht="15">
      <c r="A102" s="19"/>
      <c r="B102" s="2"/>
      <c r="C102" s="19"/>
      <c r="D102" s="2"/>
      <c r="E102" s="19"/>
      <c r="F102" s="2"/>
      <c r="L102" s="2"/>
      <c r="M102" s="2"/>
    </row>
    <row r="103" spans="1:13" ht="15">
      <c r="A103" s="19"/>
      <c r="B103" s="2"/>
      <c r="C103" s="19"/>
      <c r="D103" s="2"/>
      <c r="E103" s="19"/>
      <c r="F103" s="2"/>
      <c r="L103" s="2"/>
      <c r="M103" s="2"/>
    </row>
    <row r="104" spans="1:13" ht="15">
      <c r="A104" s="19"/>
      <c r="B104" s="2"/>
      <c r="C104" s="19"/>
      <c r="D104" s="2"/>
      <c r="E104" s="19"/>
      <c r="F104" s="2"/>
      <c r="L104" s="2"/>
      <c r="M104" s="2"/>
    </row>
    <row r="105" spans="1:13" ht="15">
      <c r="A105" s="19"/>
      <c r="B105" s="2"/>
      <c r="C105" s="19"/>
      <c r="D105" s="2"/>
      <c r="E105" s="19"/>
      <c r="F105" s="2"/>
      <c r="L105" s="2"/>
      <c r="M105" s="2"/>
    </row>
    <row r="106" spans="1:13" ht="15">
      <c r="A106" s="19"/>
      <c r="B106" s="2"/>
      <c r="C106" s="19"/>
      <c r="D106" s="2"/>
      <c r="E106" s="19"/>
      <c r="F106" s="2"/>
      <c r="L106" s="2"/>
      <c r="M106" s="2"/>
    </row>
    <row r="107" spans="1:13" ht="15">
      <c r="A107" s="19"/>
      <c r="B107" s="2"/>
      <c r="C107" s="19"/>
      <c r="D107" s="2"/>
      <c r="E107" s="19"/>
      <c r="F107" s="2"/>
      <c r="L107" s="2"/>
      <c r="M107" s="2"/>
    </row>
    <row r="108" spans="1:13" ht="15">
      <c r="A108" s="19"/>
      <c r="B108" s="2"/>
      <c r="C108" s="19"/>
      <c r="D108" s="2"/>
      <c r="E108" s="19"/>
      <c r="F108" s="2"/>
      <c r="L108" s="2"/>
      <c r="M108" s="2"/>
    </row>
    <row r="109" spans="1:13" ht="15">
      <c r="A109" s="19"/>
      <c r="B109" s="2"/>
      <c r="C109" s="19"/>
      <c r="D109" s="2"/>
      <c r="E109" s="19"/>
      <c r="F109" s="2"/>
      <c r="L109" s="2"/>
      <c r="M109" s="2"/>
    </row>
    <row r="110" spans="1:13" ht="15">
      <c r="A110" s="19"/>
      <c r="B110" s="2"/>
      <c r="C110" s="19"/>
      <c r="D110" s="2"/>
      <c r="E110" s="19"/>
      <c r="F110" s="2"/>
      <c r="L110" s="2"/>
      <c r="M110" s="2"/>
    </row>
    <row r="111" spans="1:13" ht="15">
      <c r="A111" s="19"/>
      <c r="B111" s="2"/>
      <c r="C111" s="19"/>
      <c r="D111" s="2"/>
      <c r="E111" s="19"/>
      <c r="F111" s="2"/>
      <c r="L111" s="2"/>
      <c r="M111" s="2"/>
    </row>
    <row r="112" spans="1:13" ht="15">
      <c r="A112" s="19"/>
      <c r="B112" s="2"/>
      <c r="C112" s="19"/>
      <c r="D112" s="2"/>
      <c r="E112" s="19"/>
      <c r="F112" s="2"/>
      <c r="L112" s="2"/>
      <c r="M112" s="2"/>
    </row>
    <row r="113" spans="1:13" ht="15">
      <c r="A113" s="19"/>
      <c r="B113" s="2"/>
      <c r="C113" s="19"/>
      <c r="D113" s="2"/>
      <c r="E113" s="19"/>
      <c r="F113" s="2"/>
      <c r="L113" s="2"/>
      <c r="M113" s="2"/>
    </row>
    <row r="114" spans="1:13" ht="15">
      <c r="A114" s="19"/>
      <c r="B114" s="2"/>
      <c r="C114" s="19"/>
      <c r="D114" s="2"/>
      <c r="E114" s="19"/>
      <c r="F114" s="2"/>
      <c r="L114" s="2"/>
      <c r="M114" s="2"/>
    </row>
    <row r="115" spans="1:13" ht="15">
      <c r="A115" s="19"/>
      <c r="B115" s="2"/>
      <c r="C115" s="19"/>
      <c r="D115" s="2"/>
      <c r="E115" s="19"/>
      <c r="F115" s="2"/>
      <c r="L115" s="2"/>
      <c r="M115" s="2"/>
    </row>
    <row r="116" spans="1:13" ht="15">
      <c r="A116" s="19"/>
      <c r="B116" s="2"/>
      <c r="C116" s="19"/>
      <c r="D116" s="2"/>
      <c r="E116" s="19"/>
      <c r="F116" s="2"/>
      <c r="L116" s="2"/>
      <c r="M116" s="2"/>
    </row>
    <row r="117" spans="1:13" ht="15">
      <c r="A117" s="19"/>
      <c r="B117" s="2"/>
      <c r="C117" s="19"/>
      <c r="D117" s="2"/>
      <c r="E117" s="19"/>
      <c r="F117" s="2"/>
      <c r="L117" s="2"/>
      <c r="M117" s="2"/>
    </row>
    <row r="118" spans="1:13" ht="15">
      <c r="A118" s="19"/>
      <c r="B118" s="2"/>
      <c r="C118" s="19"/>
      <c r="D118" s="2"/>
      <c r="E118" s="19"/>
      <c r="F118" s="2"/>
      <c r="L118" s="2"/>
      <c r="M118" s="2"/>
    </row>
    <row r="119" spans="1:13" ht="15">
      <c r="A119" s="19"/>
      <c r="B119" s="2"/>
      <c r="C119" s="19"/>
      <c r="D119" s="2"/>
      <c r="E119" s="19"/>
      <c r="F119" s="2"/>
      <c r="L119" s="2"/>
      <c r="M119" s="2"/>
    </row>
    <row r="120" spans="1:13" ht="15">
      <c r="A120" s="19"/>
      <c r="B120" s="2"/>
      <c r="C120" s="19"/>
      <c r="D120" s="2"/>
      <c r="E120" s="19"/>
      <c r="F120" s="2"/>
      <c r="L120" s="2"/>
      <c r="M120" s="2"/>
    </row>
    <row r="121" spans="1:13" ht="15">
      <c r="A121" s="19"/>
      <c r="B121" s="2"/>
      <c r="C121" s="19"/>
      <c r="D121" s="2"/>
      <c r="E121" s="19"/>
      <c r="F121" s="2"/>
      <c r="L121" s="2"/>
      <c r="M121" s="2"/>
    </row>
    <row r="122" spans="1:13" ht="15">
      <c r="A122" s="19"/>
      <c r="B122" s="2"/>
      <c r="C122" s="19"/>
      <c r="D122" s="2"/>
      <c r="E122" s="19"/>
      <c r="F122" s="2"/>
      <c r="L122" s="2"/>
      <c r="M122" s="2"/>
    </row>
    <row r="123" spans="1:13" ht="15">
      <c r="A123" s="19"/>
      <c r="B123" s="2"/>
      <c r="C123" s="19"/>
      <c r="D123" s="2"/>
      <c r="E123" s="19"/>
      <c r="F123" s="2"/>
      <c r="L123" s="2"/>
      <c r="M123" s="2"/>
    </row>
    <row r="124" spans="1:13" ht="15">
      <c r="A124" s="19"/>
      <c r="B124" s="2"/>
      <c r="C124" s="19"/>
      <c r="D124" s="2"/>
      <c r="E124" s="19"/>
      <c r="F124" s="2"/>
      <c r="L124" s="2"/>
      <c r="M124" s="2"/>
    </row>
    <row r="125" spans="1:13" ht="15">
      <c r="A125" s="19"/>
      <c r="B125" s="2"/>
      <c r="C125" s="19"/>
      <c r="D125" s="2"/>
      <c r="E125" s="19"/>
      <c r="F125" s="2"/>
      <c r="L125" s="2"/>
      <c r="M125" s="2"/>
    </row>
    <row r="126" spans="1:13" ht="15">
      <c r="A126" s="19"/>
      <c r="B126" s="2"/>
      <c r="C126" s="19"/>
      <c r="D126" s="2"/>
      <c r="E126" s="19"/>
      <c r="F126" s="2"/>
      <c r="L126" s="2"/>
      <c r="M126" s="2"/>
    </row>
    <row r="127" spans="1:13" ht="15">
      <c r="A127" s="19"/>
      <c r="B127" s="2"/>
      <c r="C127" s="19"/>
      <c r="D127" s="2"/>
      <c r="E127" s="19"/>
      <c r="F127" s="2"/>
      <c r="L127" s="2"/>
      <c r="M127" s="2"/>
    </row>
    <row r="128" spans="1:13" ht="15">
      <c r="A128" s="19"/>
      <c r="B128" s="2"/>
      <c r="C128" s="19"/>
      <c r="D128" s="2"/>
      <c r="E128" s="19"/>
      <c r="F128" s="2"/>
      <c r="L128" s="2"/>
      <c r="M128" s="2"/>
    </row>
    <row r="129" spans="1:13" ht="15">
      <c r="A129" s="19"/>
      <c r="B129" s="2"/>
      <c r="C129" s="19"/>
      <c r="D129" s="2"/>
      <c r="E129" s="19"/>
      <c r="F129" s="2"/>
      <c r="L129" s="2"/>
      <c r="M129" s="2"/>
    </row>
    <row r="130" spans="1:13" ht="15">
      <c r="A130" s="19"/>
      <c r="B130" s="2"/>
      <c r="C130" s="19"/>
      <c r="D130" s="2"/>
      <c r="E130" s="19"/>
      <c r="F130" s="2"/>
      <c r="L130" s="2"/>
      <c r="M130" s="2"/>
    </row>
    <row r="131" spans="1:13" ht="15">
      <c r="A131" s="19"/>
      <c r="B131" s="2"/>
      <c r="C131" s="19"/>
      <c r="D131" s="2"/>
      <c r="E131" s="19"/>
      <c r="F131" s="2"/>
      <c r="L131" s="2"/>
      <c r="M131" s="2"/>
    </row>
    <row r="132" spans="1:13" ht="15">
      <c r="A132" s="19"/>
      <c r="B132" s="2"/>
      <c r="C132" s="19"/>
      <c r="D132" s="2"/>
      <c r="E132" s="19"/>
      <c r="F132" s="2"/>
      <c r="L132" s="2"/>
      <c r="M132" s="2"/>
    </row>
    <row r="133" spans="1:13" ht="15">
      <c r="A133" s="19"/>
      <c r="B133" s="2"/>
      <c r="C133" s="19"/>
      <c r="D133" s="2"/>
      <c r="E133" s="19"/>
      <c r="F133" s="2"/>
      <c r="L133" s="2"/>
      <c r="M133" s="2"/>
    </row>
    <row r="134" spans="1:13" ht="15">
      <c r="A134" s="19"/>
      <c r="B134" s="2"/>
      <c r="C134" s="19"/>
      <c r="D134" s="2"/>
      <c r="E134" s="19"/>
      <c r="F134" s="2"/>
      <c r="L134" s="2"/>
      <c r="M134" s="2"/>
    </row>
    <row r="135" spans="1:13" ht="15">
      <c r="A135" s="19"/>
      <c r="B135" s="2"/>
      <c r="C135" s="19"/>
      <c r="D135" s="2"/>
      <c r="E135" s="19"/>
      <c r="F135" s="2"/>
      <c r="L135" s="2"/>
      <c r="M135" s="2"/>
    </row>
    <row r="136" spans="1:13" ht="15">
      <c r="A136" s="19"/>
      <c r="B136" s="2"/>
      <c r="C136" s="19"/>
      <c r="D136" s="2"/>
      <c r="E136" s="19"/>
      <c r="F136" s="2"/>
      <c r="L136" s="2"/>
      <c r="M136" s="2"/>
    </row>
    <row r="137" spans="1:13" ht="15">
      <c r="A137" s="19"/>
      <c r="B137" s="2"/>
      <c r="C137" s="19"/>
      <c r="D137" s="2"/>
      <c r="E137" s="19"/>
      <c r="F137" s="2"/>
      <c r="L137" s="2"/>
      <c r="M137" s="2"/>
    </row>
    <row r="138" spans="1:13" ht="15">
      <c r="A138" s="19"/>
      <c r="B138" s="2"/>
      <c r="C138" s="19"/>
      <c r="D138" s="2"/>
      <c r="E138" s="19"/>
      <c r="F138" s="2"/>
      <c r="L138" s="2"/>
      <c r="M138" s="2"/>
    </row>
    <row r="139" spans="1:13" ht="15">
      <c r="A139" s="19"/>
      <c r="B139" s="2"/>
      <c r="C139" s="19"/>
      <c r="D139" s="2"/>
      <c r="E139" s="19"/>
      <c r="F139" s="2"/>
      <c r="L139" s="2"/>
      <c r="M139" s="2"/>
    </row>
    <row r="140" spans="1:13" ht="15">
      <c r="A140" s="19"/>
      <c r="B140" s="2"/>
      <c r="C140" s="19"/>
      <c r="D140" s="2"/>
      <c r="E140" s="19"/>
      <c r="F140" s="2"/>
      <c r="L140" s="2"/>
      <c r="M140" s="2"/>
    </row>
    <row r="141" spans="1:13" ht="15">
      <c r="A141" s="19"/>
      <c r="B141" s="2"/>
      <c r="C141" s="19"/>
      <c r="D141" s="2"/>
      <c r="E141" s="19"/>
      <c r="F141" s="2"/>
      <c r="L141" s="2"/>
      <c r="M141" s="2"/>
    </row>
    <row r="142" spans="1:13" ht="15">
      <c r="A142" s="19"/>
      <c r="B142" s="2"/>
      <c r="C142" s="19"/>
      <c r="D142" s="2"/>
      <c r="E142" s="19"/>
      <c r="F142" s="2"/>
      <c r="L142" s="2"/>
      <c r="M142" s="2"/>
    </row>
    <row r="143" spans="1:13" ht="15">
      <c r="A143" s="19"/>
      <c r="B143" s="2"/>
      <c r="C143" s="19"/>
      <c r="D143" s="2"/>
      <c r="E143" s="19"/>
      <c r="F143" s="2"/>
      <c r="L143" s="2"/>
      <c r="M143" s="2"/>
    </row>
    <row r="144" spans="1:13" ht="15">
      <c r="A144" s="19"/>
      <c r="B144" s="2"/>
      <c r="C144" s="19"/>
      <c r="D144" s="2"/>
      <c r="E144" s="19"/>
      <c r="F144" s="2"/>
      <c r="L144" s="2"/>
      <c r="M144" s="2"/>
    </row>
    <row r="145" spans="1:13" ht="15">
      <c r="A145" s="19"/>
      <c r="B145" s="2"/>
      <c r="C145" s="19"/>
      <c r="D145" s="2"/>
      <c r="E145" s="19"/>
      <c r="F145" s="2"/>
      <c r="L145" s="2"/>
      <c r="M145" s="2"/>
    </row>
    <row r="146" spans="1:13" ht="15">
      <c r="A146" s="19"/>
      <c r="B146" s="2"/>
      <c r="C146" s="19"/>
      <c r="D146" s="2"/>
      <c r="E146" s="19"/>
      <c r="F146" s="2"/>
      <c r="L146" s="2"/>
      <c r="M146" s="2"/>
    </row>
    <row r="147" spans="1:13" ht="15">
      <c r="A147" s="19"/>
      <c r="B147" s="2"/>
      <c r="C147" s="19"/>
      <c r="D147" s="2"/>
      <c r="E147" s="19"/>
      <c r="F147" s="2"/>
      <c r="L147" s="2"/>
      <c r="M147" s="2"/>
    </row>
    <row r="148" spans="1:13" ht="15">
      <c r="A148" s="19"/>
      <c r="B148" s="2"/>
      <c r="C148" s="19"/>
      <c r="D148" s="2"/>
      <c r="E148" s="19"/>
      <c r="F148" s="2"/>
      <c r="L148" s="2"/>
      <c r="M148" s="2"/>
    </row>
    <row r="149" spans="1:13" ht="15">
      <c r="A149" s="19"/>
      <c r="B149" s="2"/>
      <c r="C149" s="19"/>
      <c r="D149" s="2"/>
      <c r="E149" s="19"/>
      <c r="F149" s="2"/>
      <c r="L149" s="2"/>
      <c r="M149" s="2"/>
    </row>
    <row r="150" spans="1:13" ht="15">
      <c r="A150" s="19"/>
      <c r="B150" s="2"/>
      <c r="C150" s="19"/>
      <c r="D150" s="2"/>
      <c r="E150" s="19"/>
      <c r="F150" s="2"/>
      <c r="L150" s="2"/>
      <c r="M150" s="2"/>
    </row>
    <row r="151" spans="1:13" ht="15">
      <c r="A151" s="19"/>
      <c r="B151" s="2"/>
      <c r="C151" s="19"/>
      <c r="D151" s="2"/>
      <c r="E151" s="19"/>
      <c r="F151" s="2"/>
      <c r="L151" s="2"/>
      <c r="M151" s="2"/>
    </row>
    <row r="152" spans="1:13" ht="15">
      <c r="A152" s="19"/>
      <c r="B152" s="2"/>
      <c r="C152" s="19"/>
      <c r="D152" s="2"/>
      <c r="E152" s="19"/>
      <c r="F152" s="2"/>
      <c r="L152" s="2"/>
      <c r="M152" s="2"/>
    </row>
    <row r="153" spans="1:13" ht="15">
      <c r="A153" s="19"/>
      <c r="B153" s="2"/>
      <c r="C153" s="19"/>
      <c r="D153" s="2"/>
      <c r="E153" s="19"/>
      <c r="F153" s="2"/>
      <c r="L153" s="2"/>
      <c r="M153" s="2"/>
    </row>
    <row r="154" spans="1:13" ht="15">
      <c r="A154" s="19"/>
      <c r="B154" s="2"/>
      <c r="C154" s="19"/>
      <c r="D154" s="2"/>
      <c r="E154" s="19"/>
      <c r="F154" s="2"/>
      <c r="L154" s="2"/>
      <c r="M154" s="2"/>
    </row>
    <row r="155" spans="1:13" ht="15">
      <c r="A155" s="19"/>
      <c r="B155" s="2"/>
      <c r="C155" s="19"/>
      <c r="D155" s="2"/>
      <c r="E155" s="19"/>
      <c r="F155" s="2"/>
      <c r="L155" s="2"/>
      <c r="M155" s="2"/>
    </row>
    <row r="156" spans="1:13" ht="15">
      <c r="A156" s="19"/>
      <c r="B156" s="2"/>
      <c r="C156" s="19"/>
      <c r="D156" s="2"/>
      <c r="E156" s="19"/>
      <c r="F156" s="2"/>
      <c r="L156" s="2"/>
      <c r="M156" s="2"/>
    </row>
    <row r="157" spans="1:13" ht="15">
      <c r="A157" s="19"/>
      <c r="B157" s="2"/>
      <c r="C157" s="19"/>
      <c r="D157" s="2"/>
      <c r="E157" s="19"/>
      <c r="F157" s="2"/>
      <c r="L157" s="2"/>
      <c r="M157" s="2"/>
    </row>
    <row r="158" spans="1:13" ht="15">
      <c r="A158" s="19"/>
      <c r="B158" s="2"/>
      <c r="C158" s="19"/>
      <c r="D158" s="2"/>
      <c r="E158" s="19"/>
      <c r="F158" s="2"/>
      <c r="L158" s="2"/>
      <c r="M158" s="2"/>
    </row>
    <row r="159" spans="1:12" ht="15">
      <c r="A159" s="19"/>
      <c r="B159" s="2"/>
      <c r="C159" s="19"/>
      <c r="D159" s="2"/>
      <c r="E159" s="19"/>
      <c r="F159" s="2"/>
      <c r="L159" s="2"/>
    </row>
    <row r="160" spans="1:12" ht="15">
      <c r="A160" s="19"/>
      <c r="B160" s="2"/>
      <c r="C160" s="19"/>
      <c r="D160" s="2"/>
      <c r="E160" s="19"/>
      <c r="F160" s="2"/>
      <c r="L160" s="2"/>
    </row>
    <row r="161" spans="1:12" ht="15">
      <c r="A161" s="19"/>
      <c r="B161" s="2"/>
      <c r="C161" s="19"/>
      <c r="D161" s="2"/>
      <c r="E161" s="19"/>
      <c r="F161" s="2"/>
      <c r="L161" s="2"/>
    </row>
    <row r="162" spans="1:12" ht="15">
      <c r="A162" s="19"/>
      <c r="B162" s="2"/>
      <c r="C162" s="19"/>
      <c r="D162" s="2"/>
      <c r="E162" s="19"/>
      <c r="F162" s="2"/>
      <c r="L162" s="2"/>
    </row>
    <row r="163" spans="1:6" ht="15">
      <c r="A163" s="19"/>
      <c r="B163" s="2"/>
      <c r="C163" s="19"/>
      <c r="D163" s="2"/>
      <c r="E163" s="19"/>
      <c r="F163" s="2"/>
    </row>
    <row r="164" spans="1:6" ht="15">
      <c r="A164" s="19"/>
      <c r="B164" s="2"/>
      <c r="C164" s="19"/>
      <c r="D164" s="2"/>
      <c r="E164" s="19"/>
      <c r="F164" s="2"/>
    </row>
    <row r="165" spans="1:4" ht="15">
      <c r="A165" s="19"/>
      <c r="B165" s="2"/>
      <c r="C165" s="19"/>
      <c r="D165" s="2"/>
    </row>
    <row r="166" spans="1:4" ht="15">
      <c r="A166" s="19"/>
      <c r="B166" s="2"/>
      <c r="C166" s="19"/>
      <c r="D166" s="2"/>
    </row>
    <row r="167" spans="1:4" ht="15">
      <c r="A167" s="19"/>
      <c r="B167" s="2"/>
      <c r="C167" s="19"/>
      <c r="D167" s="2"/>
    </row>
    <row r="168" spans="1:4" ht="15">
      <c r="A168" s="19"/>
      <c r="B168" s="2"/>
      <c r="C168" s="19"/>
      <c r="D168" s="2"/>
    </row>
    <row r="169" spans="1:4" ht="15">
      <c r="A169" s="19"/>
      <c r="B169" s="2"/>
      <c r="C169" s="19"/>
      <c r="D169" s="2"/>
    </row>
    <row r="170" spans="1:2" ht="15">
      <c r="A170" s="19"/>
      <c r="B170" s="2"/>
    </row>
    <row r="171" spans="1:2" ht="15">
      <c r="A171" s="19"/>
      <c r="B171" s="2"/>
    </row>
    <row r="172" spans="1:2" ht="15">
      <c r="A172" s="19"/>
      <c r="B172" s="2"/>
    </row>
    <row r="173" spans="1:2" ht="15">
      <c r="A173" s="19"/>
      <c r="B173" s="2"/>
    </row>
    <row r="174" spans="1:2" ht="15">
      <c r="A174" s="19"/>
      <c r="B174" s="2"/>
    </row>
    <row r="175" spans="1:2" ht="15">
      <c r="A175" s="19"/>
      <c r="B175" s="2"/>
    </row>
    <row r="176" spans="1:2" ht="15">
      <c r="A176" s="19"/>
      <c r="B176" s="2"/>
    </row>
    <row r="177" spans="1:2" ht="15">
      <c r="A177" s="19"/>
      <c r="B177" s="2"/>
    </row>
    <row r="178" spans="1:2" ht="15">
      <c r="A178" s="19"/>
      <c r="B178" s="2"/>
    </row>
    <row r="179" spans="1:2" ht="15">
      <c r="A179" s="19"/>
      <c r="B179" s="2"/>
    </row>
    <row r="180" spans="1:2" ht="15">
      <c r="A180" s="19"/>
      <c r="B180" s="2"/>
    </row>
  </sheetData>
  <sheetProtection/>
  <mergeCells count="24">
    <mergeCell ref="C36:D36"/>
    <mergeCell ref="G3:H3"/>
    <mergeCell ref="F50:G50"/>
    <mergeCell ref="E9:F9"/>
    <mergeCell ref="E3:F3"/>
    <mergeCell ref="E39:F39"/>
    <mergeCell ref="G40:H40"/>
    <mergeCell ref="G29:H29"/>
    <mergeCell ref="A1:H1"/>
    <mergeCell ref="A29:B29"/>
    <mergeCell ref="A2:B2"/>
    <mergeCell ref="C2:D2"/>
    <mergeCell ref="E2:F2"/>
    <mergeCell ref="C20:D20"/>
    <mergeCell ref="A3:B6"/>
    <mergeCell ref="C3:D3"/>
    <mergeCell ref="A7:B7"/>
    <mergeCell ref="A8:B8"/>
    <mergeCell ref="A27:B27"/>
    <mergeCell ref="A28:B28"/>
    <mergeCell ref="A20:B26"/>
    <mergeCell ref="G2:H2"/>
    <mergeCell ref="E25:F25"/>
    <mergeCell ref="G13:H13"/>
  </mergeCells>
  <printOptions horizontalCentered="1"/>
  <pageMargins left="0.25" right="0.2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11.xml><?xml version="1.0" encoding="utf-8"?>
<worksheet xmlns="http://schemas.openxmlformats.org/spreadsheetml/2006/main" xmlns:r="http://schemas.openxmlformats.org/officeDocument/2006/relationships">
  <dimension ref="A1:L179"/>
  <sheetViews>
    <sheetView showZeros="0" zoomScale="85" zoomScaleNormal="85" zoomScalePageLayoutView="0" workbookViewId="0" topLeftCell="A1">
      <selection activeCell="A27" sqref="A27:B27"/>
    </sheetView>
  </sheetViews>
  <sheetFormatPr defaultColWidth="9.140625" defaultRowHeight="12.75"/>
  <cols>
    <col min="1" max="1" width="8.7109375" style="20" customWidth="1"/>
    <col min="2" max="2" width="15.7109375" style="3" customWidth="1"/>
    <col min="3" max="3" width="8.7109375" style="20" customWidth="1"/>
    <col min="4" max="4" width="15.7109375" style="3" customWidth="1"/>
    <col min="5" max="5" width="8.7109375" style="20" customWidth="1"/>
    <col min="6" max="6" width="15.7109375" style="3" customWidth="1"/>
    <col min="7" max="7" width="8.7109375" style="22" customWidth="1"/>
    <col min="8" max="8" width="15.7109375" style="10" customWidth="1"/>
    <col min="9" max="16" width="9.7109375" style="3" customWidth="1"/>
    <col min="17" max="16384" width="9.140625" style="3" customWidth="1"/>
  </cols>
  <sheetData>
    <row r="1" spans="1:12" ht="34.5" thickBot="1">
      <c r="A1" s="538" t="s">
        <v>215</v>
      </c>
      <c r="B1" s="377"/>
      <c r="C1" s="377"/>
      <c r="D1" s="377"/>
      <c r="E1" s="377"/>
      <c r="F1" s="377"/>
      <c r="G1" s="377"/>
      <c r="H1" s="378"/>
      <c r="J1" s="4"/>
      <c r="K1" s="2"/>
      <c r="L1" s="2"/>
    </row>
    <row r="2" spans="1:12" ht="15.75" thickBot="1">
      <c r="A2" s="320" t="s">
        <v>30</v>
      </c>
      <c r="B2" s="365"/>
      <c r="C2" s="366" t="s">
        <v>138</v>
      </c>
      <c r="D2" s="365"/>
      <c r="E2" s="366" t="s">
        <v>30</v>
      </c>
      <c r="F2" s="365"/>
      <c r="G2" s="366" t="s">
        <v>138</v>
      </c>
      <c r="H2" s="313"/>
      <c r="J2" s="2"/>
      <c r="K2" s="2"/>
      <c r="L2" s="2"/>
    </row>
    <row r="3" spans="1:12" ht="15.75" thickBot="1">
      <c r="A3" s="328"/>
      <c r="B3" s="329"/>
      <c r="C3" s="320" t="s">
        <v>147</v>
      </c>
      <c r="D3" s="365"/>
      <c r="E3" s="385" t="s">
        <v>149</v>
      </c>
      <c r="F3" s="329"/>
      <c r="G3" s="385" t="s">
        <v>153</v>
      </c>
      <c r="H3" s="329"/>
      <c r="J3" s="2"/>
      <c r="K3" s="2"/>
      <c r="L3" s="2"/>
    </row>
    <row r="4" spans="1:12" ht="15">
      <c r="A4" s="330"/>
      <c r="B4" s="331"/>
      <c r="C4" s="38" t="s">
        <v>1</v>
      </c>
      <c r="D4" s="85" t="s">
        <v>51</v>
      </c>
      <c r="E4" s="38" t="s">
        <v>1</v>
      </c>
      <c r="F4" s="39" t="s">
        <v>51</v>
      </c>
      <c r="G4" s="103" t="s">
        <v>1</v>
      </c>
      <c r="H4" s="39" t="s">
        <v>51</v>
      </c>
      <c r="J4" s="2"/>
      <c r="K4" s="2"/>
      <c r="L4" s="2"/>
    </row>
    <row r="5" spans="1:12" ht="15">
      <c r="A5" s="330"/>
      <c r="B5" s="331"/>
      <c r="C5" s="42"/>
      <c r="D5" s="87" t="s">
        <v>19</v>
      </c>
      <c r="E5" s="42"/>
      <c r="F5" s="43">
        <v>5</v>
      </c>
      <c r="G5" s="94"/>
      <c r="H5" s="88">
        <v>3.5</v>
      </c>
      <c r="J5" s="2"/>
      <c r="K5" s="2"/>
      <c r="L5" s="2"/>
    </row>
    <row r="6" spans="1:12" ht="15.75" thickBot="1">
      <c r="A6" s="332"/>
      <c r="B6" s="333"/>
      <c r="C6" s="42"/>
      <c r="D6" s="87" t="s">
        <v>52</v>
      </c>
      <c r="E6" s="42"/>
      <c r="F6" s="88">
        <v>5.5</v>
      </c>
      <c r="G6" s="94"/>
      <c r="H6" s="43">
        <v>4</v>
      </c>
      <c r="J6" s="2"/>
      <c r="K6" s="2"/>
      <c r="L6" s="2"/>
    </row>
    <row r="7" spans="1:12" ht="15.75" thickBot="1">
      <c r="A7" s="541" t="s">
        <v>380</v>
      </c>
      <c r="B7" s="400"/>
      <c r="C7" s="42"/>
      <c r="D7" s="87" t="s">
        <v>53</v>
      </c>
      <c r="E7" s="42"/>
      <c r="F7" s="43">
        <v>6</v>
      </c>
      <c r="G7" s="94"/>
      <c r="H7" s="88">
        <v>4.5</v>
      </c>
      <c r="J7" s="2"/>
      <c r="K7" s="2"/>
      <c r="L7" s="2"/>
    </row>
    <row r="8" spans="1:12" ht="15.75" thickBot="1">
      <c r="A8" s="312" t="s">
        <v>30</v>
      </c>
      <c r="B8" s="313"/>
      <c r="C8" s="42"/>
      <c r="D8" s="87" t="s">
        <v>54</v>
      </c>
      <c r="E8" s="59"/>
      <c r="F8" s="71">
        <v>7</v>
      </c>
      <c r="G8" s="94"/>
      <c r="H8" s="43">
        <v>5</v>
      </c>
      <c r="J8" s="2"/>
      <c r="K8" s="2"/>
      <c r="L8" s="2"/>
    </row>
    <row r="9" spans="1:12" ht="13.5" customHeight="1" thickBot="1">
      <c r="A9" s="40" t="s">
        <v>1</v>
      </c>
      <c r="B9" s="85" t="s">
        <v>2</v>
      </c>
      <c r="C9" s="42"/>
      <c r="D9" s="87" t="s">
        <v>55</v>
      </c>
      <c r="E9" s="63"/>
      <c r="F9" s="76">
        <v>8</v>
      </c>
      <c r="G9" s="94"/>
      <c r="H9" s="88">
        <v>5.5</v>
      </c>
      <c r="J9" s="2"/>
      <c r="K9" s="2"/>
      <c r="L9" s="2"/>
    </row>
    <row r="10" spans="1:12" ht="13.5" customHeight="1" thickBot="1">
      <c r="A10" s="42"/>
      <c r="B10" s="87" t="s">
        <v>267</v>
      </c>
      <c r="C10" s="385" t="s">
        <v>148</v>
      </c>
      <c r="D10" s="329"/>
      <c r="E10" s="385" t="s">
        <v>151</v>
      </c>
      <c r="F10" s="329"/>
      <c r="G10" s="42"/>
      <c r="H10" s="43">
        <v>6</v>
      </c>
      <c r="J10" s="4"/>
      <c r="K10" s="2"/>
      <c r="L10" s="2"/>
    </row>
    <row r="11" spans="1:12" ht="13.5" customHeight="1">
      <c r="A11" s="48"/>
      <c r="B11" s="97" t="s">
        <v>268</v>
      </c>
      <c r="C11" s="38" t="s">
        <v>1</v>
      </c>
      <c r="D11" s="86" t="s">
        <v>51</v>
      </c>
      <c r="E11" s="38" t="s">
        <v>1</v>
      </c>
      <c r="F11" s="39" t="s">
        <v>51</v>
      </c>
      <c r="G11" s="94"/>
      <c r="H11" s="43">
        <v>7</v>
      </c>
      <c r="J11" s="2"/>
      <c r="K11" s="2"/>
      <c r="L11" s="2"/>
    </row>
    <row r="12" spans="1:8" ht="13.5" customHeight="1">
      <c r="A12" s="42"/>
      <c r="B12" s="87" t="s">
        <v>269</v>
      </c>
      <c r="C12" s="42"/>
      <c r="D12" s="87" t="s">
        <v>7</v>
      </c>
      <c r="E12" s="42"/>
      <c r="F12" s="132" t="s">
        <v>12</v>
      </c>
      <c r="G12" s="94"/>
      <c r="H12" s="43">
        <v>8</v>
      </c>
    </row>
    <row r="13" spans="1:8" ht="13.5" customHeight="1">
      <c r="A13" s="42"/>
      <c r="B13" s="87" t="s">
        <v>270</v>
      </c>
      <c r="C13" s="42"/>
      <c r="D13" s="87" t="s">
        <v>10</v>
      </c>
      <c r="E13" s="42"/>
      <c r="F13" s="132" t="s">
        <v>15</v>
      </c>
      <c r="G13" s="94"/>
      <c r="H13" s="43">
        <v>9</v>
      </c>
    </row>
    <row r="14" spans="1:8" ht="13.5" customHeight="1" thickBot="1">
      <c r="A14" s="42"/>
      <c r="B14" s="87" t="s">
        <v>271</v>
      </c>
      <c r="C14" s="42"/>
      <c r="D14" s="87" t="s">
        <v>12</v>
      </c>
      <c r="E14" s="59"/>
      <c r="F14" s="71">
        <v>2</v>
      </c>
      <c r="G14" s="98"/>
      <c r="H14" s="47">
        <v>10</v>
      </c>
    </row>
    <row r="15" spans="1:8" ht="13.5" customHeight="1" thickBot="1">
      <c r="A15" s="42"/>
      <c r="B15" s="87" t="s">
        <v>272</v>
      </c>
      <c r="C15" s="42"/>
      <c r="D15" s="87" t="s">
        <v>14</v>
      </c>
      <c r="E15" s="59"/>
      <c r="F15" s="70">
        <v>2.5</v>
      </c>
      <c r="G15" s="537" t="s">
        <v>154</v>
      </c>
      <c r="H15" s="333"/>
    </row>
    <row r="16" spans="1:8" ht="13.5" customHeight="1">
      <c r="A16" s="42"/>
      <c r="B16" s="87" t="s">
        <v>273</v>
      </c>
      <c r="C16" s="42"/>
      <c r="D16" s="87" t="s">
        <v>15</v>
      </c>
      <c r="E16" s="59"/>
      <c r="F16" s="71">
        <v>3</v>
      </c>
      <c r="G16" s="103" t="s">
        <v>1</v>
      </c>
      <c r="H16" s="41" t="s">
        <v>51</v>
      </c>
    </row>
    <row r="17" spans="1:8" ht="13.5" customHeight="1">
      <c r="A17" s="42"/>
      <c r="B17" s="87" t="s">
        <v>274</v>
      </c>
      <c r="C17" s="42"/>
      <c r="D17" s="87" t="s">
        <v>18</v>
      </c>
      <c r="E17" s="59"/>
      <c r="F17" s="70">
        <v>3.5</v>
      </c>
      <c r="G17" s="95"/>
      <c r="H17" s="96">
        <v>1.5</v>
      </c>
    </row>
    <row r="18" spans="1:8" ht="13.5" customHeight="1">
      <c r="A18" s="42"/>
      <c r="B18" s="87" t="s">
        <v>275</v>
      </c>
      <c r="C18" s="42"/>
      <c r="D18" s="89">
        <v>2</v>
      </c>
      <c r="E18" s="59"/>
      <c r="F18" s="71">
        <v>4</v>
      </c>
      <c r="G18" s="94"/>
      <c r="H18" s="43">
        <v>2</v>
      </c>
    </row>
    <row r="19" spans="1:8" ht="13.5" customHeight="1" thickBot="1">
      <c r="A19" s="45"/>
      <c r="B19" s="91" t="s">
        <v>277</v>
      </c>
      <c r="C19" s="42"/>
      <c r="D19" s="90">
        <v>2.5</v>
      </c>
      <c r="E19" s="59"/>
      <c r="F19" s="70">
        <v>4.5</v>
      </c>
      <c r="G19" s="95"/>
      <c r="H19" s="96">
        <v>2.5</v>
      </c>
    </row>
    <row r="20" spans="1:8" ht="13.5" customHeight="1">
      <c r="A20" s="385"/>
      <c r="B20" s="506"/>
      <c r="C20" s="42"/>
      <c r="D20" s="89">
        <v>3</v>
      </c>
      <c r="E20" s="59"/>
      <c r="F20" s="71">
        <v>5</v>
      </c>
      <c r="G20" s="94"/>
      <c r="H20" s="43">
        <v>3</v>
      </c>
    </row>
    <row r="21" spans="1:8" ht="13.5" customHeight="1">
      <c r="A21" s="535"/>
      <c r="B21" s="536"/>
      <c r="C21" s="42"/>
      <c r="D21" s="90">
        <v>3.5</v>
      </c>
      <c r="E21" s="59"/>
      <c r="F21" s="70">
        <v>5.5</v>
      </c>
      <c r="G21" s="94"/>
      <c r="H21" s="88">
        <v>3.5</v>
      </c>
    </row>
    <row r="22" spans="1:8" ht="13.5" customHeight="1" thickBot="1">
      <c r="A22" s="535"/>
      <c r="B22" s="536"/>
      <c r="C22" s="42"/>
      <c r="D22" s="89">
        <v>4</v>
      </c>
      <c r="E22" s="45"/>
      <c r="F22" s="133" t="s">
        <v>59</v>
      </c>
      <c r="G22" s="94"/>
      <c r="H22" s="43">
        <v>4</v>
      </c>
    </row>
    <row r="23" spans="1:8" ht="13.5" customHeight="1" thickBot="1">
      <c r="A23" s="535"/>
      <c r="B23" s="536"/>
      <c r="C23" s="42"/>
      <c r="D23" s="89">
        <v>5</v>
      </c>
      <c r="E23" s="320" t="s">
        <v>152</v>
      </c>
      <c r="F23" s="313"/>
      <c r="G23" s="94"/>
      <c r="H23" s="43">
        <v>5</v>
      </c>
    </row>
    <row r="24" spans="1:8" ht="13.5" customHeight="1" thickBot="1">
      <c r="A24" s="535"/>
      <c r="B24" s="536"/>
      <c r="C24" s="45"/>
      <c r="D24" s="181">
        <v>5.5</v>
      </c>
      <c r="E24" s="183" t="s">
        <v>1</v>
      </c>
      <c r="F24" s="106" t="s">
        <v>51</v>
      </c>
      <c r="G24" s="94"/>
      <c r="H24" s="43">
        <v>6</v>
      </c>
    </row>
    <row r="25" spans="1:8" ht="13.5" customHeight="1" thickBot="1">
      <c r="A25" s="535"/>
      <c r="B25" s="542"/>
      <c r="C25" s="367" t="s">
        <v>150</v>
      </c>
      <c r="D25" s="427"/>
      <c r="E25" s="92"/>
      <c r="F25" s="39">
        <v>1</v>
      </c>
      <c r="G25" s="94"/>
      <c r="H25" s="43">
        <v>7</v>
      </c>
    </row>
    <row r="26" spans="1:8" ht="13.5" customHeight="1" thickBot="1">
      <c r="A26" s="367"/>
      <c r="B26" s="543"/>
      <c r="C26" s="38" t="s">
        <v>1</v>
      </c>
      <c r="D26" s="86" t="s">
        <v>51</v>
      </c>
      <c r="E26" s="42"/>
      <c r="F26" s="88">
        <v>1.5</v>
      </c>
      <c r="G26" s="94"/>
      <c r="H26" s="43">
        <v>8</v>
      </c>
    </row>
    <row r="27" spans="1:8" ht="13.5" customHeight="1" thickBot="1">
      <c r="A27" s="541" t="s">
        <v>381</v>
      </c>
      <c r="B27" s="400"/>
      <c r="C27" s="48"/>
      <c r="D27" s="97" t="s">
        <v>10</v>
      </c>
      <c r="E27" s="42"/>
      <c r="F27" s="88">
        <v>1.75</v>
      </c>
      <c r="G27" s="94"/>
      <c r="H27" s="43">
        <v>9</v>
      </c>
    </row>
    <row r="28" spans="1:8" ht="13.5" customHeight="1" thickBot="1">
      <c r="A28" s="312" t="s">
        <v>30</v>
      </c>
      <c r="B28" s="313"/>
      <c r="C28" s="48"/>
      <c r="D28" s="97" t="s">
        <v>12</v>
      </c>
      <c r="E28" s="42"/>
      <c r="F28" s="43">
        <v>2</v>
      </c>
      <c r="G28" s="94"/>
      <c r="H28" s="43">
        <v>10</v>
      </c>
    </row>
    <row r="29" spans="1:8" ht="13.5" customHeight="1" thickBot="1">
      <c r="A29" s="364" t="s">
        <v>146</v>
      </c>
      <c r="B29" s="313"/>
      <c r="C29" s="42"/>
      <c r="D29" s="87" t="s">
        <v>15</v>
      </c>
      <c r="E29" s="42"/>
      <c r="F29" s="88">
        <v>2.5</v>
      </c>
      <c r="G29" s="366" t="s">
        <v>276</v>
      </c>
      <c r="H29" s="313"/>
    </row>
    <row r="30" spans="1:8" ht="13.5" customHeight="1">
      <c r="A30" s="38" t="s">
        <v>1</v>
      </c>
      <c r="B30" s="39" t="s">
        <v>51</v>
      </c>
      <c r="C30" s="42"/>
      <c r="D30" s="87" t="s">
        <v>19</v>
      </c>
      <c r="E30" s="42"/>
      <c r="F30" s="43">
        <v>3</v>
      </c>
      <c r="G30" s="103" t="s">
        <v>1</v>
      </c>
      <c r="H30" s="39" t="s">
        <v>51</v>
      </c>
    </row>
    <row r="31" spans="1:8" ht="13.5" customHeight="1">
      <c r="A31" s="48"/>
      <c r="B31" s="49" t="s">
        <v>7</v>
      </c>
      <c r="C31" s="42"/>
      <c r="D31" s="90">
        <v>2.5</v>
      </c>
      <c r="E31" s="42"/>
      <c r="F31" s="88">
        <v>3.5</v>
      </c>
      <c r="G31" s="94"/>
      <c r="H31" s="44" t="s">
        <v>15</v>
      </c>
    </row>
    <row r="32" spans="1:8" ht="13.5" customHeight="1">
      <c r="A32" s="48"/>
      <c r="B32" s="49" t="s">
        <v>10</v>
      </c>
      <c r="C32" s="42"/>
      <c r="D32" s="89">
        <v>3</v>
      </c>
      <c r="E32" s="42"/>
      <c r="F32" s="43">
        <v>4</v>
      </c>
      <c r="G32" s="95"/>
      <c r="H32" s="49" t="s">
        <v>19</v>
      </c>
    </row>
    <row r="33" spans="1:10" ht="13.5" customHeight="1">
      <c r="A33" s="42"/>
      <c r="B33" s="44" t="s">
        <v>12</v>
      </c>
      <c r="C33" s="42"/>
      <c r="D33" s="90">
        <v>3.5</v>
      </c>
      <c r="E33" s="42"/>
      <c r="F33" s="88">
        <v>4.5</v>
      </c>
      <c r="G33" s="94"/>
      <c r="H33" s="44" t="s">
        <v>52</v>
      </c>
      <c r="J33" s="28"/>
    </row>
    <row r="34" spans="1:10" ht="13.5" customHeight="1">
      <c r="A34" s="42"/>
      <c r="B34" s="44" t="s">
        <v>14</v>
      </c>
      <c r="C34" s="42"/>
      <c r="D34" s="89">
        <v>4</v>
      </c>
      <c r="E34" s="42"/>
      <c r="F34" s="43">
        <v>5</v>
      </c>
      <c r="G34" s="94"/>
      <c r="H34" s="44" t="s">
        <v>53</v>
      </c>
      <c r="J34" s="9"/>
    </row>
    <row r="35" spans="1:8" ht="13.5" customHeight="1">
      <c r="A35" s="42"/>
      <c r="B35" s="44" t="s">
        <v>15</v>
      </c>
      <c r="C35" s="42"/>
      <c r="D35" s="90">
        <v>4.5</v>
      </c>
      <c r="E35" s="42"/>
      <c r="F35" s="88">
        <v>5.5</v>
      </c>
      <c r="G35" s="94"/>
      <c r="H35" s="44" t="s">
        <v>54</v>
      </c>
    </row>
    <row r="36" spans="1:8" ht="13.5" customHeight="1">
      <c r="A36" s="42"/>
      <c r="B36" s="44" t="s">
        <v>18</v>
      </c>
      <c r="C36" s="42"/>
      <c r="D36" s="89">
        <v>5</v>
      </c>
      <c r="E36" s="42"/>
      <c r="F36" s="43">
        <v>6</v>
      </c>
      <c r="G36" s="94"/>
      <c r="H36" s="44" t="s">
        <v>55</v>
      </c>
    </row>
    <row r="37" spans="1:8" ht="13.5" customHeight="1">
      <c r="A37" s="42"/>
      <c r="B37" s="44" t="s">
        <v>19</v>
      </c>
      <c r="C37" s="42"/>
      <c r="D37" s="90">
        <v>5.5</v>
      </c>
      <c r="E37" s="42"/>
      <c r="F37" s="43">
        <v>7</v>
      </c>
      <c r="G37" s="94"/>
      <c r="H37" s="44" t="s">
        <v>56</v>
      </c>
    </row>
    <row r="38" spans="1:8" ht="13.5" customHeight="1" thickBot="1">
      <c r="A38" s="42"/>
      <c r="B38" s="44" t="s">
        <v>52</v>
      </c>
      <c r="C38" s="45"/>
      <c r="D38" s="182">
        <v>6</v>
      </c>
      <c r="E38" s="42"/>
      <c r="F38" s="88">
        <v>7.5</v>
      </c>
      <c r="G38" s="94"/>
      <c r="H38" s="44" t="s">
        <v>57</v>
      </c>
    </row>
    <row r="39" spans="1:8" ht="13.5" customHeight="1" thickBot="1">
      <c r="A39" s="42"/>
      <c r="B39" s="44" t="s">
        <v>53</v>
      </c>
      <c r="C39" s="320" t="s">
        <v>149</v>
      </c>
      <c r="D39" s="365"/>
      <c r="E39" s="42"/>
      <c r="F39" s="43">
        <v>9</v>
      </c>
      <c r="G39" s="94"/>
      <c r="H39" s="43">
        <v>6</v>
      </c>
    </row>
    <row r="40" spans="1:8" ht="13.5" customHeight="1">
      <c r="A40" s="42"/>
      <c r="B40" s="44" t="s">
        <v>54</v>
      </c>
      <c r="C40" s="38" t="s">
        <v>1</v>
      </c>
      <c r="D40" s="39" t="s">
        <v>51</v>
      </c>
      <c r="E40" s="99"/>
      <c r="F40" s="100">
        <v>10</v>
      </c>
      <c r="G40" s="94"/>
      <c r="H40" s="43">
        <v>7</v>
      </c>
    </row>
    <row r="41" spans="1:8" ht="13.5" customHeight="1" thickBot="1">
      <c r="A41" s="45"/>
      <c r="B41" s="46" t="s">
        <v>55</v>
      </c>
      <c r="C41" s="42"/>
      <c r="D41" s="43">
        <v>1</v>
      </c>
      <c r="E41" s="45"/>
      <c r="F41" s="47">
        <v>11</v>
      </c>
      <c r="G41" s="42"/>
      <c r="H41" s="43">
        <v>8</v>
      </c>
    </row>
    <row r="42" spans="1:8" ht="13.5" customHeight="1" thickBot="1">
      <c r="A42" s="320" t="s">
        <v>147</v>
      </c>
      <c r="B42" s="313"/>
      <c r="C42" s="42"/>
      <c r="D42" s="88">
        <v>1.25</v>
      </c>
      <c r="E42" s="367" t="s">
        <v>153</v>
      </c>
      <c r="F42" s="333"/>
      <c r="G42" s="42"/>
      <c r="H42" s="43">
        <v>9</v>
      </c>
    </row>
    <row r="43" spans="1:8" ht="13.5" customHeight="1" thickBot="1">
      <c r="A43" s="38" t="s">
        <v>1</v>
      </c>
      <c r="B43" s="41" t="s">
        <v>51</v>
      </c>
      <c r="C43" s="42"/>
      <c r="D43" s="88">
        <v>1.5</v>
      </c>
      <c r="E43" s="38" t="s">
        <v>1</v>
      </c>
      <c r="F43" s="39" t="s">
        <v>51</v>
      </c>
      <c r="G43" s="45"/>
      <c r="H43" s="47">
        <v>10</v>
      </c>
    </row>
    <row r="44" spans="1:8" ht="13.5" customHeight="1">
      <c r="A44" s="42"/>
      <c r="B44" s="44" t="s">
        <v>7</v>
      </c>
      <c r="C44" s="42"/>
      <c r="D44" s="43">
        <v>2</v>
      </c>
      <c r="E44" s="42"/>
      <c r="F44" s="43">
        <v>1</v>
      </c>
      <c r="G44" s="54"/>
      <c r="H44" s="134"/>
    </row>
    <row r="45" spans="1:8" ht="13.5" customHeight="1">
      <c r="A45" s="48"/>
      <c r="B45" s="49" t="s">
        <v>10</v>
      </c>
      <c r="C45" s="42"/>
      <c r="D45" s="88">
        <v>2.5</v>
      </c>
      <c r="E45" s="42"/>
      <c r="F45" s="88">
        <v>1.5</v>
      </c>
      <c r="G45" s="23"/>
      <c r="H45" s="11"/>
    </row>
    <row r="46" spans="1:8" ht="13.5" customHeight="1">
      <c r="A46" s="42"/>
      <c r="B46" s="44" t="s">
        <v>12</v>
      </c>
      <c r="C46" s="42"/>
      <c r="D46" s="43">
        <v>3</v>
      </c>
      <c r="E46" s="42"/>
      <c r="F46" s="43">
        <v>2</v>
      </c>
      <c r="G46" s="23"/>
      <c r="H46" s="11"/>
    </row>
    <row r="47" spans="1:11" ht="15">
      <c r="A47" s="42"/>
      <c r="B47" s="44" t="s">
        <v>14</v>
      </c>
      <c r="C47" s="42"/>
      <c r="D47" s="88">
        <v>3.5</v>
      </c>
      <c r="E47" s="42"/>
      <c r="F47" s="88">
        <v>2.5</v>
      </c>
      <c r="G47" s="23"/>
      <c r="H47" s="11"/>
      <c r="J47" s="2"/>
      <c r="K47" s="2"/>
    </row>
    <row r="48" spans="1:11" ht="15.75" thickBot="1">
      <c r="A48" s="42"/>
      <c r="B48" s="44" t="s">
        <v>15</v>
      </c>
      <c r="C48" s="99"/>
      <c r="D48" s="100">
        <v>4</v>
      </c>
      <c r="E48" s="45"/>
      <c r="F48" s="47">
        <v>3</v>
      </c>
      <c r="J48" s="2"/>
      <c r="K48" s="2"/>
    </row>
    <row r="49" spans="1:11" ht="15.75" thickBot="1">
      <c r="A49" s="45"/>
      <c r="B49" s="46" t="s">
        <v>18</v>
      </c>
      <c r="C49" s="45"/>
      <c r="D49" s="108">
        <v>4.5</v>
      </c>
      <c r="E49" s="19"/>
      <c r="F49" s="13"/>
      <c r="J49" s="2"/>
      <c r="K49" s="2"/>
    </row>
    <row r="50" spans="1:11" ht="15">
      <c r="A50" s="19"/>
      <c r="B50" s="2"/>
      <c r="C50" s="19"/>
      <c r="D50" s="2"/>
      <c r="E50" s="19"/>
      <c r="F50" s="13"/>
      <c r="G50" s="174" t="s">
        <v>156</v>
      </c>
      <c r="H50" s="212">
        <f>SUM(A10:A19,A31:A41,C5:C9,C12:C24,C27:C38,E5:E9,E12:E22,E25:E41,E44:E48,G5:G14,G17:G28,G31:G43,A44:A49,C41:C49)*5</f>
        <v>0</v>
      </c>
      <c r="J50" s="2"/>
      <c r="K50" s="2"/>
    </row>
    <row r="51" spans="1:11" ht="15">
      <c r="A51" s="19"/>
      <c r="B51" s="2"/>
      <c r="C51" s="19"/>
      <c r="D51" s="2"/>
      <c r="E51" s="19"/>
      <c r="F51" s="2"/>
      <c r="J51" s="2"/>
      <c r="K51" s="2"/>
    </row>
    <row r="52" spans="1:11" ht="15">
      <c r="A52" s="19"/>
      <c r="B52" s="2"/>
      <c r="C52" s="19"/>
      <c r="D52" s="2"/>
      <c r="E52" s="19"/>
      <c r="J52" s="2"/>
      <c r="K52" s="2"/>
    </row>
    <row r="53" spans="1:11" ht="15">
      <c r="A53" s="19"/>
      <c r="B53" s="2"/>
      <c r="C53" s="19"/>
      <c r="D53" s="2"/>
      <c r="E53" s="19"/>
      <c r="F53" s="2"/>
      <c r="J53" s="2"/>
      <c r="K53" s="2"/>
    </row>
    <row r="54" spans="1:11" ht="15">
      <c r="A54" s="19"/>
      <c r="B54" s="2"/>
      <c r="C54" s="19"/>
      <c r="D54" s="2"/>
      <c r="E54" s="19"/>
      <c r="F54" s="2"/>
      <c r="J54" s="2"/>
      <c r="K54" s="2"/>
    </row>
    <row r="55" spans="1:11" ht="15">
      <c r="A55" s="19"/>
      <c r="B55" s="2"/>
      <c r="C55" s="19"/>
      <c r="D55" s="2"/>
      <c r="E55" s="19"/>
      <c r="F55" s="2"/>
      <c r="J55" s="2"/>
      <c r="K55" s="2"/>
    </row>
    <row r="56" spans="1:11" ht="15">
      <c r="A56" s="19"/>
      <c r="B56" s="2"/>
      <c r="C56" s="19"/>
      <c r="D56" s="2"/>
      <c r="E56" s="19"/>
      <c r="F56" s="2"/>
      <c r="J56" s="2"/>
      <c r="K56" s="2"/>
    </row>
    <row r="57" spans="1:11" ht="15">
      <c r="A57" s="19"/>
      <c r="B57" s="2"/>
      <c r="C57" s="19"/>
      <c r="D57" s="2"/>
      <c r="E57" s="19"/>
      <c r="F57" s="2"/>
      <c r="J57" s="2"/>
      <c r="K57" s="2"/>
    </row>
    <row r="58" spans="1:11" ht="15">
      <c r="A58" s="19"/>
      <c r="B58" s="2"/>
      <c r="C58" s="19"/>
      <c r="D58" s="2"/>
      <c r="E58" s="19"/>
      <c r="F58" s="2"/>
      <c r="J58" s="2"/>
      <c r="K58" s="2"/>
    </row>
    <row r="59" spans="1:11" ht="15">
      <c r="A59" s="19"/>
      <c r="B59" s="2"/>
      <c r="C59" s="19"/>
      <c r="D59" s="2"/>
      <c r="E59" s="19"/>
      <c r="F59" s="2"/>
      <c r="J59" s="2"/>
      <c r="K59" s="2"/>
    </row>
    <row r="60" spans="1:11" ht="15">
      <c r="A60" s="19"/>
      <c r="B60" s="2"/>
      <c r="C60" s="19"/>
      <c r="D60" s="2"/>
      <c r="E60" s="19"/>
      <c r="F60" s="2"/>
      <c r="J60" s="2"/>
      <c r="K60" s="2"/>
    </row>
    <row r="61" spans="1:11" ht="15">
      <c r="A61" s="19"/>
      <c r="B61" s="2"/>
      <c r="C61" s="19"/>
      <c r="D61" s="2"/>
      <c r="E61" s="19"/>
      <c r="F61" s="2"/>
      <c r="J61" s="2"/>
      <c r="K61" s="2"/>
    </row>
    <row r="62" spans="1:11" ht="15">
      <c r="A62" s="19"/>
      <c r="B62" s="2"/>
      <c r="C62" s="19"/>
      <c r="D62" s="2"/>
      <c r="E62" s="19"/>
      <c r="F62" s="2"/>
      <c r="J62" s="2"/>
      <c r="K62" s="2"/>
    </row>
    <row r="63" spans="1:11" ht="15">
      <c r="A63" s="19"/>
      <c r="B63" s="2"/>
      <c r="C63" s="19"/>
      <c r="D63" s="2"/>
      <c r="E63" s="19"/>
      <c r="F63" s="2"/>
      <c r="J63" s="2"/>
      <c r="K63" s="2"/>
    </row>
    <row r="64" spans="1:11" ht="15">
      <c r="A64" s="19"/>
      <c r="B64" s="2"/>
      <c r="C64" s="19"/>
      <c r="D64" s="2"/>
      <c r="E64" s="19"/>
      <c r="F64" s="2"/>
      <c r="J64" s="2"/>
      <c r="K64" s="2"/>
    </row>
    <row r="65" spans="1:11" ht="15">
      <c r="A65" s="19"/>
      <c r="B65" s="2"/>
      <c r="C65" s="19"/>
      <c r="D65" s="2"/>
      <c r="E65" s="19"/>
      <c r="F65" s="2"/>
      <c r="J65" s="2"/>
      <c r="K65" s="2"/>
    </row>
    <row r="66" spans="1:11" ht="15">
      <c r="A66" s="19"/>
      <c r="B66" s="2"/>
      <c r="C66" s="19"/>
      <c r="D66" s="2"/>
      <c r="E66" s="19"/>
      <c r="F66" s="2"/>
      <c r="J66" s="2"/>
      <c r="K66" s="2"/>
    </row>
    <row r="67" spans="1:11" ht="15">
      <c r="A67" s="19"/>
      <c r="B67" s="2"/>
      <c r="C67" s="19"/>
      <c r="D67" s="2"/>
      <c r="E67" s="19"/>
      <c r="F67" s="2"/>
      <c r="J67" s="2"/>
      <c r="K67" s="2"/>
    </row>
    <row r="68" spans="1:11" ht="15">
      <c r="A68" s="19"/>
      <c r="B68" s="2"/>
      <c r="C68" s="19"/>
      <c r="D68" s="2"/>
      <c r="E68" s="19"/>
      <c r="F68" s="2"/>
      <c r="J68" s="2"/>
      <c r="K68" s="2"/>
    </row>
    <row r="69" spans="1:11" ht="15">
      <c r="A69" s="19"/>
      <c r="B69" s="2"/>
      <c r="C69" s="19"/>
      <c r="D69" s="2"/>
      <c r="E69" s="19"/>
      <c r="F69" s="2"/>
      <c r="J69" s="2"/>
      <c r="K69" s="2"/>
    </row>
    <row r="70" spans="1:11" ht="15">
      <c r="A70" s="19"/>
      <c r="B70" s="2"/>
      <c r="C70" s="19"/>
      <c r="D70" s="2"/>
      <c r="E70" s="19"/>
      <c r="F70" s="2"/>
      <c r="J70" s="2"/>
      <c r="K70" s="2"/>
    </row>
    <row r="71" spans="1:11" ht="15">
      <c r="A71" s="19"/>
      <c r="B71" s="2"/>
      <c r="C71" s="19"/>
      <c r="D71" s="2"/>
      <c r="E71" s="19"/>
      <c r="F71" s="2"/>
      <c r="J71" s="2"/>
      <c r="K71" s="2"/>
    </row>
    <row r="72" spans="1:11" ht="15">
      <c r="A72" s="19"/>
      <c r="B72" s="2"/>
      <c r="C72" s="19"/>
      <c r="D72" s="2"/>
      <c r="E72" s="19"/>
      <c r="F72" s="2"/>
      <c r="J72" s="2"/>
      <c r="K72" s="2"/>
    </row>
    <row r="73" spans="1:11" ht="15">
      <c r="A73" s="19"/>
      <c r="B73" s="2"/>
      <c r="C73" s="19"/>
      <c r="D73" s="2"/>
      <c r="E73" s="19"/>
      <c r="F73" s="2"/>
      <c r="J73" s="2"/>
      <c r="K73" s="2"/>
    </row>
    <row r="74" spans="1:11" ht="15">
      <c r="A74" s="19"/>
      <c r="B74" s="2"/>
      <c r="C74" s="19"/>
      <c r="D74" s="2"/>
      <c r="E74" s="19"/>
      <c r="F74" s="2"/>
      <c r="J74" s="2"/>
      <c r="K74" s="2"/>
    </row>
    <row r="75" spans="1:11" ht="15">
      <c r="A75" s="19"/>
      <c r="B75" s="2"/>
      <c r="C75" s="19"/>
      <c r="D75" s="2"/>
      <c r="E75" s="19"/>
      <c r="F75" s="2"/>
      <c r="J75" s="2"/>
      <c r="K75" s="2"/>
    </row>
    <row r="76" spans="1:11" ht="15">
      <c r="A76" s="19"/>
      <c r="B76" s="2"/>
      <c r="C76" s="19"/>
      <c r="D76" s="2"/>
      <c r="E76" s="19"/>
      <c r="F76" s="2"/>
      <c r="J76" s="2"/>
      <c r="K76" s="2"/>
    </row>
    <row r="77" spans="1:11" ht="15">
      <c r="A77" s="19"/>
      <c r="B77" s="2"/>
      <c r="C77" s="19"/>
      <c r="D77" s="2"/>
      <c r="E77" s="19"/>
      <c r="F77" s="2"/>
      <c r="J77" s="2"/>
      <c r="K77" s="2"/>
    </row>
    <row r="78" spans="1:11" ht="15">
      <c r="A78" s="19"/>
      <c r="B78" s="2"/>
      <c r="C78" s="19"/>
      <c r="D78" s="2"/>
      <c r="E78" s="19"/>
      <c r="F78" s="2"/>
      <c r="J78" s="2"/>
      <c r="K78" s="2"/>
    </row>
    <row r="79" spans="1:11" ht="15">
      <c r="A79" s="19"/>
      <c r="B79" s="2"/>
      <c r="C79" s="19"/>
      <c r="D79" s="2"/>
      <c r="E79" s="19"/>
      <c r="F79" s="2"/>
      <c r="J79" s="2"/>
      <c r="K79" s="2"/>
    </row>
    <row r="80" spans="1:11" ht="15">
      <c r="A80" s="19"/>
      <c r="B80" s="2"/>
      <c r="C80" s="19"/>
      <c r="D80" s="2"/>
      <c r="E80" s="19"/>
      <c r="F80" s="2"/>
      <c r="J80" s="2"/>
      <c r="K80" s="2"/>
    </row>
    <row r="81" spans="1:11" ht="15">
      <c r="A81" s="19"/>
      <c r="B81" s="2"/>
      <c r="C81" s="19"/>
      <c r="D81" s="2"/>
      <c r="E81" s="19"/>
      <c r="F81" s="2"/>
      <c r="J81" s="2"/>
      <c r="K81" s="2"/>
    </row>
    <row r="82" spans="1:11" ht="15">
      <c r="A82" s="19"/>
      <c r="B82" s="2"/>
      <c r="C82" s="19"/>
      <c r="D82" s="2"/>
      <c r="E82" s="19"/>
      <c r="F82" s="2"/>
      <c r="J82" s="2"/>
      <c r="K82" s="2"/>
    </row>
    <row r="83" spans="1:11" ht="15">
      <c r="A83" s="19"/>
      <c r="B83" s="2"/>
      <c r="C83" s="19"/>
      <c r="D83" s="2"/>
      <c r="E83" s="19"/>
      <c r="F83" s="2"/>
      <c r="J83" s="2"/>
      <c r="K83" s="2"/>
    </row>
    <row r="84" spans="1:11" ht="15">
      <c r="A84" s="19"/>
      <c r="B84" s="2"/>
      <c r="C84" s="19"/>
      <c r="D84" s="2"/>
      <c r="E84" s="19"/>
      <c r="F84" s="2"/>
      <c r="J84" s="2"/>
      <c r="K84" s="2"/>
    </row>
    <row r="85" spans="1:11" ht="15">
      <c r="A85" s="19"/>
      <c r="B85" s="2"/>
      <c r="C85" s="19"/>
      <c r="D85" s="2"/>
      <c r="E85" s="19"/>
      <c r="F85" s="2"/>
      <c r="J85" s="2"/>
      <c r="K85" s="2"/>
    </row>
    <row r="86" spans="1:11" ht="15">
      <c r="A86" s="19"/>
      <c r="B86" s="2"/>
      <c r="C86" s="19"/>
      <c r="D86" s="2"/>
      <c r="E86" s="19"/>
      <c r="F86" s="2"/>
      <c r="J86" s="2"/>
      <c r="K86" s="2"/>
    </row>
    <row r="87" spans="1:11" ht="15">
      <c r="A87" s="19"/>
      <c r="B87" s="2"/>
      <c r="C87" s="19"/>
      <c r="D87" s="2"/>
      <c r="E87" s="19"/>
      <c r="F87" s="2"/>
      <c r="J87" s="2"/>
      <c r="K87" s="2"/>
    </row>
    <row r="88" spans="1:11" ht="15">
      <c r="A88" s="19"/>
      <c r="B88" s="2"/>
      <c r="C88" s="19"/>
      <c r="D88" s="2"/>
      <c r="E88" s="19"/>
      <c r="F88" s="2"/>
      <c r="J88" s="2"/>
      <c r="K88" s="2"/>
    </row>
    <row r="89" spans="1:11" ht="15">
      <c r="A89" s="19"/>
      <c r="B89" s="2"/>
      <c r="C89" s="19"/>
      <c r="D89" s="2"/>
      <c r="E89" s="19"/>
      <c r="F89" s="2"/>
      <c r="J89" s="2"/>
      <c r="K89" s="2"/>
    </row>
    <row r="90" spans="1:11" ht="15">
      <c r="A90" s="19"/>
      <c r="B90" s="2"/>
      <c r="C90" s="19"/>
      <c r="D90" s="2"/>
      <c r="E90" s="19"/>
      <c r="F90" s="2"/>
      <c r="J90" s="2"/>
      <c r="K90" s="2"/>
    </row>
    <row r="91" spans="1:11" ht="15">
      <c r="A91" s="19"/>
      <c r="B91" s="2"/>
      <c r="C91" s="19"/>
      <c r="D91" s="2"/>
      <c r="E91" s="19"/>
      <c r="F91" s="2"/>
      <c r="J91" s="2"/>
      <c r="K91" s="2"/>
    </row>
    <row r="92" spans="1:11" ht="15">
      <c r="A92" s="19"/>
      <c r="B92" s="2"/>
      <c r="C92" s="19"/>
      <c r="D92" s="2"/>
      <c r="E92" s="19"/>
      <c r="F92" s="2"/>
      <c r="J92" s="2"/>
      <c r="K92" s="2"/>
    </row>
    <row r="93" spans="1:11" ht="15">
      <c r="A93" s="19"/>
      <c r="B93" s="2"/>
      <c r="C93" s="19"/>
      <c r="D93" s="2"/>
      <c r="E93" s="19"/>
      <c r="F93" s="2"/>
      <c r="J93" s="2"/>
      <c r="K93" s="2"/>
    </row>
    <row r="94" spans="1:11" ht="15">
      <c r="A94" s="19"/>
      <c r="B94" s="2"/>
      <c r="C94" s="19"/>
      <c r="D94" s="2"/>
      <c r="E94" s="19"/>
      <c r="F94" s="2"/>
      <c r="J94" s="2"/>
      <c r="K94" s="2"/>
    </row>
    <row r="95" spans="1:11" ht="15">
      <c r="A95" s="19"/>
      <c r="B95" s="2"/>
      <c r="C95" s="19"/>
      <c r="D95" s="2"/>
      <c r="E95" s="19"/>
      <c r="F95" s="2"/>
      <c r="J95" s="2"/>
      <c r="K95" s="2"/>
    </row>
    <row r="96" spans="1:11" ht="15">
      <c r="A96" s="19"/>
      <c r="B96" s="2"/>
      <c r="C96" s="19"/>
      <c r="D96" s="2"/>
      <c r="E96" s="19"/>
      <c r="F96" s="2"/>
      <c r="J96" s="2"/>
      <c r="K96" s="2"/>
    </row>
    <row r="97" spans="1:11" ht="15">
      <c r="A97" s="19"/>
      <c r="B97" s="2"/>
      <c r="C97" s="19"/>
      <c r="D97" s="2"/>
      <c r="E97" s="19"/>
      <c r="F97" s="2"/>
      <c r="J97" s="2"/>
      <c r="K97" s="2"/>
    </row>
    <row r="98" spans="1:11" ht="15">
      <c r="A98" s="19"/>
      <c r="B98" s="2"/>
      <c r="C98" s="19"/>
      <c r="D98" s="2"/>
      <c r="E98" s="19"/>
      <c r="F98" s="2"/>
      <c r="J98" s="2"/>
      <c r="K98" s="2"/>
    </row>
    <row r="99" spans="1:11" ht="15">
      <c r="A99" s="19"/>
      <c r="B99" s="2"/>
      <c r="C99" s="19"/>
      <c r="D99" s="2"/>
      <c r="E99" s="19"/>
      <c r="F99" s="2"/>
      <c r="J99" s="2"/>
      <c r="K99" s="2"/>
    </row>
    <row r="100" spans="1:11" ht="15">
      <c r="A100" s="19"/>
      <c r="B100" s="2"/>
      <c r="C100" s="19"/>
      <c r="D100" s="2"/>
      <c r="E100" s="19"/>
      <c r="F100" s="2"/>
      <c r="J100" s="2"/>
      <c r="K100" s="2"/>
    </row>
    <row r="101" spans="1:11" ht="15">
      <c r="A101" s="19"/>
      <c r="B101" s="2"/>
      <c r="C101" s="19"/>
      <c r="D101" s="2"/>
      <c r="E101" s="19"/>
      <c r="F101" s="2"/>
      <c r="J101" s="2"/>
      <c r="K101" s="2"/>
    </row>
    <row r="102" spans="1:11" ht="15">
      <c r="A102" s="19"/>
      <c r="B102" s="2"/>
      <c r="C102" s="19"/>
      <c r="D102" s="2"/>
      <c r="E102" s="19"/>
      <c r="F102" s="2"/>
      <c r="J102" s="2"/>
      <c r="K102" s="2"/>
    </row>
    <row r="103" spans="1:11" ht="15">
      <c r="A103" s="19"/>
      <c r="B103" s="2"/>
      <c r="C103" s="19"/>
      <c r="D103" s="2"/>
      <c r="E103" s="19"/>
      <c r="F103" s="2"/>
      <c r="J103" s="2"/>
      <c r="K103" s="2"/>
    </row>
    <row r="104" spans="1:11" ht="15">
      <c r="A104" s="19"/>
      <c r="B104" s="2"/>
      <c r="C104" s="19"/>
      <c r="D104" s="2"/>
      <c r="E104" s="19"/>
      <c r="F104" s="2"/>
      <c r="J104" s="2"/>
      <c r="K104" s="2"/>
    </row>
    <row r="105" spans="1:11" ht="15">
      <c r="A105" s="19"/>
      <c r="B105" s="2"/>
      <c r="C105" s="19"/>
      <c r="D105" s="2"/>
      <c r="E105" s="19"/>
      <c r="F105" s="2"/>
      <c r="J105" s="2"/>
      <c r="K105" s="2"/>
    </row>
    <row r="106" spans="1:11" ht="15">
      <c r="A106" s="19"/>
      <c r="B106" s="2"/>
      <c r="C106" s="19"/>
      <c r="D106" s="2"/>
      <c r="E106" s="19"/>
      <c r="F106" s="2"/>
      <c r="J106" s="2"/>
      <c r="K106" s="2"/>
    </row>
    <row r="107" spans="1:11" ht="15">
      <c r="A107" s="19"/>
      <c r="B107" s="2"/>
      <c r="C107" s="19"/>
      <c r="D107" s="2"/>
      <c r="E107" s="19"/>
      <c r="F107" s="2"/>
      <c r="J107" s="2"/>
      <c r="K107" s="2"/>
    </row>
    <row r="108" spans="1:11" ht="15">
      <c r="A108" s="19"/>
      <c r="B108" s="2"/>
      <c r="C108" s="19"/>
      <c r="D108" s="2"/>
      <c r="E108" s="19"/>
      <c r="F108" s="2"/>
      <c r="J108" s="2"/>
      <c r="K108" s="2"/>
    </row>
    <row r="109" spans="1:11" ht="15">
      <c r="A109" s="19"/>
      <c r="B109" s="2"/>
      <c r="C109" s="19"/>
      <c r="D109" s="2"/>
      <c r="E109" s="19"/>
      <c r="F109" s="2"/>
      <c r="J109" s="2"/>
      <c r="K109" s="2"/>
    </row>
    <row r="110" spans="1:11" ht="15">
      <c r="A110" s="19"/>
      <c r="B110" s="2"/>
      <c r="C110" s="19"/>
      <c r="D110" s="2"/>
      <c r="E110" s="19"/>
      <c r="F110" s="2"/>
      <c r="J110" s="2"/>
      <c r="K110" s="2"/>
    </row>
    <row r="111" spans="1:11" ht="15">
      <c r="A111" s="19"/>
      <c r="B111" s="2"/>
      <c r="C111" s="19"/>
      <c r="D111" s="2"/>
      <c r="E111" s="19"/>
      <c r="F111" s="2"/>
      <c r="J111" s="2"/>
      <c r="K111" s="2"/>
    </row>
    <row r="112" spans="1:11" ht="15">
      <c r="A112" s="19"/>
      <c r="B112" s="2"/>
      <c r="C112" s="19"/>
      <c r="D112" s="2"/>
      <c r="E112" s="19"/>
      <c r="F112" s="2"/>
      <c r="J112" s="2"/>
      <c r="K112" s="2"/>
    </row>
    <row r="113" spans="1:11" ht="15">
      <c r="A113" s="19"/>
      <c r="B113" s="2"/>
      <c r="C113" s="19"/>
      <c r="D113" s="2"/>
      <c r="E113" s="19"/>
      <c r="F113" s="2"/>
      <c r="J113" s="2"/>
      <c r="K113" s="2"/>
    </row>
    <row r="114" spans="1:11" ht="15">
      <c r="A114" s="19"/>
      <c r="B114" s="2"/>
      <c r="C114" s="19"/>
      <c r="D114" s="2"/>
      <c r="E114" s="19"/>
      <c r="F114" s="2"/>
      <c r="J114" s="2"/>
      <c r="K114" s="2"/>
    </row>
    <row r="115" spans="1:11" ht="15">
      <c r="A115" s="19"/>
      <c r="B115" s="2"/>
      <c r="C115" s="19"/>
      <c r="D115" s="2"/>
      <c r="E115" s="19"/>
      <c r="F115" s="2"/>
      <c r="J115" s="2"/>
      <c r="K115" s="2"/>
    </row>
    <row r="116" spans="1:11" ht="15">
      <c r="A116" s="19"/>
      <c r="B116" s="2"/>
      <c r="C116" s="19"/>
      <c r="D116" s="2"/>
      <c r="E116" s="19"/>
      <c r="F116" s="2"/>
      <c r="J116" s="2"/>
      <c r="K116" s="2"/>
    </row>
    <row r="117" spans="1:11" ht="15">
      <c r="A117" s="19"/>
      <c r="B117" s="2"/>
      <c r="C117" s="19"/>
      <c r="D117" s="2"/>
      <c r="E117" s="19"/>
      <c r="F117" s="2"/>
      <c r="J117" s="2"/>
      <c r="K117" s="2"/>
    </row>
    <row r="118" spans="1:11" ht="15">
      <c r="A118" s="19"/>
      <c r="B118" s="2"/>
      <c r="C118" s="19"/>
      <c r="D118" s="2"/>
      <c r="E118" s="19"/>
      <c r="F118" s="2"/>
      <c r="J118" s="2"/>
      <c r="K118" s="2"/>
    </row>
    <row r="119" spans="1:11" ht="15">
      <c r="A119" s="19"/>
      <c r="B119" s="2"/>
      <c r="C119" s="19"/>
      <c r="D119" s="2"/>
      <c r="E119" s="19"/>
      <c r="F119" s="2"/>
      <c r="J119" s="2"/>
      <c r="K119" s="2"/>
    </row>
    <row r="120" spans="1:11" ht="15">
      <c r="A120" s="19"/>
      <c r="B120" s="2"/>
      <c r="C120" s="19"/>
      <c r="D120" s="2"/>
      <c r="E120" s="19"/>
      <c r="F120" s="2"/>
      <c r="J120" s="2"/>
      <c r="K120" s="2"/>
    </row>
    <row r="121" spans="1:11" ht="15">
      <c r="A121" s="19"/>
      <c r="B121" s="2"/>
      <c r="C121" s="19"/>
      <c r="D121" s="2"/>
      <c r="E121" s="19"/>
      <c r="F121" s="2"/>
      <c r="J121" s="2"/>
      <c r="K121" s="2"/>
    </row>
    <row r="122" spans="1:11" ht="15">
      <c r="A122" s="19"/>
      <c r="B122" s="2"/>
      <c r="C122" s="19"/>
      <c r="D122" s="2"/>
      <c r="E122" s="19"/>
      <c r="F122" s="2"/>
      <c r="J122" s="2"/>
      <c r="K122" s="2"/>
    </row>
    <row r="123" spans="1:11" ht="15">
      <c r="A123" s="19"/>
      <c r="B123" s="2"/>
      <c r="C123" s="19"/>
      <c r="D123" s="2"/>
      <c r="E123" s="19"/>
      <c r="F123" s="2"/>
      <c r="J123" s="2"/>
      <c r="K123" s="2"/>
    </row>
    <row r="124" spans="1:11" ht="15">
      <c r="A124" s="19"/>
      <c r="B124" s="2"/>
      <c r="C124" s="19"/>
      <c r="D124" s="2"/>
      <c r="E124" s="19"/>
      <c r="F124" s="2"/>
      <c r="J124" s="2"/>
      <c r="K124" s="2"/>
    </row>
    <row r="125" spans="1:11" ht="15">
      <c r="A125" s="19"/>
      <c r="B125" s="2"/>
      <c r="C125" s="19"/>
      <c r="D125" s="2"/>
      <c r="E125" s="19"/>
      <c r="F125" s="2"/>
      <c r="J125" s="2"/>
      <c r="K125" s="2"/>
    </row>
    <row r="126" spans="1:11" ht="15">
      <c r="A126" s="19"/>
      <c r="B126" s="2"/>
      <c r="C126" s="19"/>
      <c r="D126" s="2"/>
      <c r="E126" s="19"/>
      <c r="F126" s="2"/>
      <c r="J126" s="2"/>
      <c r="K126" s="2"/>
    </row>
    <row r="127" spans="1:11" ht="15">
      <c r="A127" s="19"/>
      <c r="B127" s="2"/>
      <c r="C127" s="19"/>
      <c r="D127" s="2"/>
      <c r="E127" s="19"/>
      <c r="F127" s="2"/>
      <c r="J127" s="2"/>
      <c r="K127" s="2"/>
    </row>
    <row r="128" spans="1:11" ht="15">
      <c r="A128" s="19"/>
      <c r="B128" s="2"/>
      <c r="C128" s="19"/>
      <c r="D128" s="2"/>
      <c r="E128" s="19"/>
      <c r="F128" s="2"/>
      <c r="J128" s="2"/>
      <c r="K128" s="2"/>
    </row>
    <row r="129" spans="1:11" ht="15">
      <c r="A129" s="19"/>
      <c r="B129" s="2"/>
      <c r="C129" s="19"/>
      <c r="D129" s="2"/>
      <c r="E129" s="19"/>
      <c r="F129" s="2"/>
      <c r="J129" s="2"/>
      <c r="K129" s="2"/>
    </row>
    <row r="130" spans="1:11" ht="15">
      <c r="A130" s="19"/>
      <c r="B130" s="2"/>
      <c r="C130" s="19"/>
      <c r="D130" s="2"/>
      <c r="E130" s="19"/>
      <c r="F130" s="2"/>
      <c r="J130" s="2"/>
      <c r="K130" s="2"/>
    </row>
    <row r="131" spans="1:11" ht="15">
      <c r="A131" s="19"/>
      <c r="B131" s="2"/>
      <c r="C131" s="19"/>
      <c r="D131" s="2"/>
      <c r="E131" s="19"/>
      <c r="F131" s="2"/>
      <c r="J131" s="2"/>
      <c r="K131" s="2"/>
    </row>
    <row r="132" spans="1:11" ht="15">
      <c r="A132" s="19"/>
      <c r="B132" s="2"/>
      <c r="C132" s="19"/>
      <c r="D132" s="2"/>
      <c r="E132" s="19"/>
      <c r="F132" s="2"/>
      <c r="J132" s="2"/>
      <c r="K132" s="2"/>
    </row>
    <row r="133" spans="1:11" ht="15">
      <c r="A133" s="19"/>
      <c r="B133" s="2"/>
      <c r="C133" s="19"/>
      <c r="D133" s="2"/>
      <c r="E133" s="19"/>
      <c r="F133" s="2"/>
      <c r="J133" s="2"/>
      <c r="K133" s="2"/>
    </row>
    <row r="134" spans="1:11" ht="15">
      <c r="A134" s="19"/>
      <c r="B134" s="2"/>
      <c r="C134" s="19"/>
      <c r="D134" s="2"/>
      <c r="E134" s="19"/>
      <c r="F134" s="2"/>
      <c r="J134" s="2"/>
      <c r="K134" s="2"/>
    </row>
    <row r="135" spans="1:11" ht="15">
      <c r="A135" s="19"/>
      <c r="B135" s="2"/>
      <c r="C135" s="19"/>
      <c r="D135" s="2"/>
      <c r="E135" s="19"/>
      <c r="F135" s="2"/>
      <c r="J135" s="2"/>
      <c r="K135" s="2"/>
    </row>
    <row r="136" spans="1:11" ht="15">
      <c r="A136" s="19"/>
      <c r="B136" s="2"/>
      <c r="C136" s="19"/>
      <c r="D136" s="2"/>
      <c r="E136" s="19"/>
      <c r="F136" s="2"/>
      <c r="J136" s="2"/>
      <c r="K136" s="2"/>
    </row>
    <row r="137" spans="1:11" ht="15">
      <c r="A137" s="19"/>
      <c r="B137" s="2"/>
      <c r="C137" s="19"/>
      <c r="D137" s="2"/>
      <c r="E137" s="19"/>
      <c r="F137" s="2"/>
      <c r="J137" s="2"/>
      <c r="K137" s="2"/>
    </row>
    <row r="138" spans="1:11" ht="15">
      <c r="A138" s="19"/>
      <c r="B138" s="2"/>
      <c r="C138" s="19"/>
      <c r="D138" s="2"/>
      <c r="E138" s="19"/>
      <c r="F138" s="2"/>
      <c r="J138" s="2"/>
      <c r="K138" s="2"/>
    </row>
    <row r="139" spans="1:11" ht="15">
      <c r="A139" s="19"/>
      <c r="B139" s="2"/>
      <c r="C139" s="19"/>
      <c r="D139" s="2"/>
      <c r="E139" s="19"/>
      <c r="F139" s="2"/>
      <c r="J139" s="2"/>
      <c r="K139" s="2"/>
    </row>
    <row r="140" spans="1:11" ht="15">
      <c r="A140" s="19"/>
      <c r="B140" s="2"/>
      <c r="C140" s="19"/>
      <c r="D140" s="2"/>
      <c r="E140" s="19"/>
      <c r="F140" s="2"/>
      <c r="J140" s="2"/>
      <c r="K140" s="2"/>
    </row>
    <row r="141" spans="1:11" ht="15">
      <c r="A141" s="19"/>
      <c r="B141" s="2"/>
      <c r="C141" s="19"/>
      <c r="D141" s="2"/>
      <c r="E141" s="19"/>
      <c r="F141" s="2"/>
      <c r="J141" s="2"/>
      <c r="K141" s="2"/>
    </row>
    <row r="142" spans="1:11" ht="15">
      <c r="A142" s="19"/>
      <c r="B142" s="2"/>
      <c r="C142" s="19"/>
      <c r="D142" s="2"/>
      <c r="E142" s="19"/>
      <c r="F142" s="2"/>
      <c r="J142" s="2"/>
      <c r="K142" s="2"/>
    </row>
    <row r="143" spans="1:11" ht="15">
      <c r="A143" s="19"/>
      <c r="B143" s="2"/>
      <c r="C143" s="19"/>
      <c r="D143" s="2"/>
      <c r="E143" s="19"/>
      <c r="F143" s="2"/>
      <c r="J143" s="2"/>
      <c r="K143" s="2"/>
    </row>
    <row r="144" spans="1:11" ht="15">
      <c r="A144" s="19"/>
      <c r="B144" s="2"/>
      <c r="C144" s="19"/>
      <c r="D144" s="2"/>
      <c r="E144" s="19"/>
      <c r="F144" s="2"/>
      <c r="J144" s="2"/>
      <c r="K144" s="2"/>
    </row>
    <row r="145" spans="1:11" ht="15">
      <c r="A145" s="19"/>
      <c r="B145" s="2"/>
      <c r="C145" s="19"/>
      <c r="D145" s="2"/>
      <c r="E145" s="19"/>
      <c r="F145" s="2"/>
      <c r="J145" s="2"/>
      <c r="K145" s="2"/>
    </row>
    <row r="146" spans="1:11" ht="15">
      <c r="A146" s="19"/>
      <c r="B146" s="2"/>
      <c r="C146" s="19"/>
      <c r="D146" s="2"/>
      <c r="E146" s="19"/>
      <c r="F146" s="2"/>
      <c r="J146" s="2"/>
      <c r="K146" s="2"/>
    </row>
    <row r="147" spans="1:11" ht="15">
      <c r="A147" s="19"/>
      <c r="B147" s="2"/>
      <c r="C147" s="19"/>
      <c r="D147" s="2"/>
      <c r="E147" s="19"/>
      <c r="F147" s="2"/>
      <c r="J147" s="2"/>
      <c r="K147" s="2"/>
    </row>
    <row r="148" spans="1:11" ht="15">
      <c r="A148" s="19"/>
      <c r="B148" s="2"/>
      <c r="C148" s="19"/>
      <c r="D148" s="2"/>
      <c r="E148" s="19"/>
      <c r="F148" s="2"/>
      <c r="J148" s="2"/>
      <c r="K148" s="2"/>
    </row>
    <row r="149" spans="1:11" ht="15">
      <c r="A149" s="19"/>
      <c r="B149" s="2"/>
      <c r="C149" s="19"/>
      <c r="D149" s="2"/>
      <c r="E149" s="19"/>
      <c r="F149" s="2"/>
      <c r="J149" s="2"/>
      <c r="K149" s="2"/>
    </row>
    <row r="150" spans="1:11" ht="15">
      <c r="A150" s="19"/>
      <c r="B150" s="2"/>
      <c r="C150" s="19"/>
      <c r="D150" s="2"/>
      <c r="E150" s="19"/>
      <c r="F150" s="2"/>
      <c r="J150" s="2"/>
      <c r="K150" s="2"/>
    </row>
    <row r="151" spans="1:11" ht="15">
      <c r="A151" s="19"/>
      <c r="B151" s="2"/>
      <c r="C151" s="19"/>
      <c r="D151" s="2"/>
      <c r="E151" s="19"/>
      <c r="F151" s="2"/>
      <c r="J151" s="2"/>
      <c r="K151" s="2"/>
    </row>
    <row r="152" spans="1:11" ht="15">
      <c r="A152" s="19"/>
      <c r="B152" s="2"/>
      <c r="C152" s="19"/>
      <c r="D152" s="2"/>
      <c r="E152" s="19"/>
      <c r="F152" s="2"/>
      <c r="J152" s="2"/>
      <c r="K152" s="2"/>
    </row>
    <row r="153" spans="1:11" ht="15">
      <c r="A153" s="19"/>
      <c r="B153" s="2"/>
      <c r="C153" s="19"/>
      <c r="D153" s="2"/>
      <c r="E153" s="19"/>
      <c r="F153" s="2"/>
      <c r="J153" s="2"/>
      <c r="K153" s="2"/>
    </row>
    <row r="154" spans="1:11" ht="15">
      <c r="A154" s="19"/>
      <c r="B154" s="2"/>
      <c r="C154" s="19"/>
      <c r="D154" s="2"/>
      <c r="E154" s="19"/>
      <c r="F154" s="2"/>
      <c r="J154" s="2"/>
      <c r="K154" s="2"/>
    </row>
    <row r="155" spans="1:11" ht="15">
      <c r="A155" s="19"/>
      <c r="B155" s="2"/>
      <c r="C155" s="19"/>
      <c r="D155" s="2"/>
      <c r="E155" s="19"/>
      <c r="F155" s="2"/>
      <c r="J155" s="2"/>
      <c r="K155" s="2"/>
    </row>
    <row r="156" spans="1:11" ht="15">
      <c r="A156" s="19"/>
      <c r="B156" s="2"/>
      <c r="C156" s="19"/>
      <c r="D156" s="2"/>
      <c r="E156" s="19"/>
      <c r="F156" s="2"/>
      <c r="J156" s="2"/>
      <c r="K156" s="2"/>
    </row>
    <row r="157" spans="1:11" ht="15">
      <c r="A157" s="19"/>
      <c r="B157" s="2"/>
      <c r="C157" s="19"/>
      <c r="D157" s="2"/>
      <c r="E157" s="19"/>
      <c r="F157" s="2"/>
      <c r="J157" s="2"/>
      <c r="K157" s="2"/>
    </row>
    <row r="158" spans="1:11" ht="15">
      <c r="A158" s="19"/>
      <c r="B158" s="2"/>
      <c r="C158" s="19"/>
      <c r="D158" s="2"/>
      <c r="E158" s="19"/>
      <c r="F158" s="2"/>
      <c r="J158" s="2"/>
      <c r="K158" s="2"/>
    </row>
    <row r="159" spans="1:11" ht="15">
      <c r="A159" s="19"/>
      <c r="B159" s="2"/>
      <c r="C159" s="19"/>
      <c r="D159" s="2"/>
      <c r="E159" s="19"/>
      <c r="F159" s="2"/>
      <c r="J159" s="2"/>
      <c r="K159" s="2"/>
    </row>
    <row r="160" spans="1:11" ht="15">
      <c r="A160" s="19"/>
      <c r="B160" s="2"/>
      <c r="C160" s="19"/>
      <c r="D160" s="2"/>
      <c r="E160" s="19"/>
      <c r="F160" s="2"/>
      <c r="J160" s="2"/>
      <c r="K160" s="2"/>
    </row>
    <row r="161" spans="1:11" ht="15">
      <c r="A161" s="19"/>
      <c r="B161" s="2"/>
      <c r="C161" s="19"/>
      <c r="D161" s="2"/>
      <c r="E161" s="19"/>
      <c r="F161" s="2"/>
      <c r="J161" s="2"/>
      <c r="K161" s="2"/>
    </row>
    <row r="162" spans="1:11" ht="15">
      <c r="A162" s="19"/>
      <c r="B162" s="2"/>
      <c r="C162" s="19"/>
      <c r="D162" s="2"/>
      <c r="E162" s="19"/>
      <c r="F162" s="2"/>
      <c r="J162" s="2"/>
      <c r="K162" s="2"/>
    </row>
    <row r="163" spans="1:6" ht="15">
      <c r="A163" s="19"/>
      <c r="B163" s="2"/>
      <c r="E163" s="19"/>
      <c r="F163" s="2"/>
    </row>
    <row r="164" spans="1:6" ht="15">
      <c r="A164" s="19"/>
      <c r="B164" s="2"/>
      <c r="E164" s="19"/>
      <c r="F164" s="2"/>
    </row>
    <row r="165" spans="1:6" ht="15">
      <c r="A165" s="19"/>
      <c r="B165" s="2"/>
      <c r="E165" s="19"/>
      <c r="F165" s="2"/>
    </row>
    <row r="166" spans="1:6" ht="15">
      <c r="A166" s="19"/>
      <c r="B166" s="2"/>
      <c r="E166" s="19"/>
      <c r="F166" s="2"/>
    </row>
    <row r="167" spans="1:6" ht="15">
      <c r="A167" s="19"/>
      <c r="B167" s="2"/>
      <c r="E167" s="19"/>
      <c r="F167" s="2"/>
    </row>
    <row r="168" spans="1:2" ht="15">
      <c r="A168" s="19"/>
      <c r="B168" s="2"/>
    </row>
    <row r="169" spans="1:2" ht="15">
      <c r="A169" s="19"/>
      <c r="B169" s="2"/>
    </row>
    <row r="170" spans="1:2" ht="15">
      <c r="A170" s="19"/>
      <c r="B170" s="2"/>
    </row>
    <row r="171" spans="1:2" ht="15">
      <c r="A171" s="19"/>
      <c r="B171" s="2"/>
    </row>
    <row r="172" spans="1:2" ht="15">
      <c r="A172" s="19"/>
      <c r="B172" s="2"/>
    </row>
    <row r="173" spans="1:2" ht="15">
      <c r="A173" s="19"/>
      <c r="B173" s="2"/>
    </row>
    <row r="174" spans="1:2" ht="15">
      <c r="A174" s="19"/>
      <c r="B174" s="2"/>
    </row>
    <row r="175" spans="1:2" ht="15">
      <c r="A175" s="19"/>
      <c r="B175" s="2"/>
    </row>
    <row r="176" spans="1:2" ht="15">
      <c r="A176" s="19"/>
      <c r="B176" s="2"/>
    </row>
    <row r="177" spans="1:2" ht="15">
      <c r="A177" s="19"/>
      <c r="B177" s="2"/>
    </row>
    <row r="178" spans="1:2" ht="15">
      <c r="A178" s="19"/>
      <c r="B178" s="2"/>
    </row>
    <row r="179" spans="1:2" ht="15">
      <c r="A179" s="19"/>
      <c r="B179" s="2"/>
    </row>
  </sheetData>
  <sheetProtection sheet="1" objects="1" scenarios="1"/>
  <mergeCells count="24">
    <mergeCell ref="A8:B8"/>
    <mergeCell ref="A27:B27"/>
    <mergeCell ref="A28:B28"/>
    <mergeCell ref="A20:B26"/>
    <mergeCell ref="G2:H2"/>
    <mergeCell ref="C3:D3"/>
    <mergeCell ref="E3:F3"/>
    <mergeCell ref="A1:H1"/>
    <mergeCell ref="A29:B29"/>
    <mergeCell ref="A2:B2"/>
    <mergeCell ref="C2:D2"/>
    <mergeCell ref="E2:F2"/>
    <mergeCell ref="G3:H3"/>
    <mergeCell ref="E10:F10"/>
    <mergeCell ref="C10:D10"/>
    <mergeCell ref="A3:B6"/>
    <mergeCell ref="A7:B7"/>
    <mergeCell ref="A42:B42"/>
    <mergeCell ref="C25:D25"/>
    <mergeCell ref="E23:F23"/>
    <mergeCell ref="G15:H15"/>
    <mergeCell ref="C39:D39"/>
    <mergeCell ref="E42:F42"/>
    <mergeCell ref="G29:H29"/>
  </mergeCells>
  <printOptions horizontalCentered="1"/>
  <pageMargins left="0.25" right="0.25" top="0.5" bottom="0" header="0" footer="0"/>
  <pageSetup horizontalDpi="600" verticalDpi="600" orientation="portrait" r:id="rId2"/>
  <headerFooter alignWithMargins="0">
    <oddHeader>&amp;L&amp;16Quality&amp;10 Nut &amp; Bolt Company              -              2900 Sencore Drive              -              Sioux Falls, SD  57107&amp;9
</oddHeader>
  </headerFooter>
  <ignoredErrors>
    <ignoredError sqref="H31:H38 D28:D30" numberStoredAsText="1"/>
  </ignoredErrors>
  <drawing r:id="rId1"/>
</worksheet>
</file>

<file path=xl/worksheets/sheet12.xml><?xml version="1.0" encoding="utf-8"?>
<worksheet xmlns="http://schemas.openxmlformats.org/spreadsheetml/2006/main" xmlns:r="http://schemas.openxmlformats.org/officeDocument/2006/relationships">
  <dimension ref="A1:H179"/>
  <sheetViews>
    <sheetView showZeros="0" zoomScalePageLayoutView="0" workbookViewId="0" topLeftCell="A1">
      <selection activeCell="I1" sqref="I1"/>
    </sheetView>
  </sheetViews>
  <sheetFormatPr defaultColWidth="9.140625" defaultRowHeight="12.75"/>
  <cols>
    <col min="1" max="1" width="7.7109375" style="159" customWidth="1"/>
    <col min="2" max="2" width="15.7109375" style="148" customWidth="1"/>
    <col min="3" max="3" width="8.7109375" style="159" customWidth="1"/>
    <col min="4" max="4" width="15.7109375" style="148" customWidth="1"/>
    <col min="5" max="5" width="8.7109375" style="159" customWidth="1"/>
    <col min="6" max="6" width="15.7109375" style="148" customWidth="1"/>
    <col min="7" max="7" width="8.7109375" style="156" customWidth="1"/>
    <col min="8" max="8" width="15.7109375" style="157" customWidth="1"/>
    <col min="9" max="9" width="6.57421875" style="148" customWidth="1"/>
    <col min="10" max="16384" width="9.140625" style="148" customWidth="1"/>
  </cols>
  <sheetData>
    <row r="1" spans="1:8" ht="33.75" thickBot="1">
      <c r="A1" s="564" t="s">
        <v>332</v>
      </c>
      <c r="B1" s="500"/>
      <c r="C1" s="500"/>
      <c r="D1" s="500"/>
      <c r="E1" s="500"/>
      <c r="F1" s="500"/>
      <c r="G1" s="500"/>
      <c r="H1" s="501"/>
    </row>
    <row r="2" spans="1:8" ht="13.5" customHeight="1" thickBot="1">
      <c r="A2" s="392" t="s">
        <v>328</v>
      </c>
      <c r="B2" s="393"/>
      <c r="C2" s="393"/>
      <c r="D2" s="394"/>
      <c r="E2" s="573" t="s">
        <v>329</v>
      </c>
      <c r="F2" s="574"/>
      <c r="G2" s="574"/>
      <c r="H2" s="575"/>
    </row>
    <row r="3" spans="1:8" ht="13.5" customHeight="1" thickBot="1">
      <c r="A3" s="567"/>
      <c r="B3" s="568"/>
      <c r="C3" s="445" t="s">
        <v>140</v>
      </c>
      <c r="D3" s="550"/>
      <c r="E3" s="445" t="s">
        <v>142</v>
      </c>
      <c r="F3" s="550"/>
      <c r="G3" s="445" t="s">
        <v>190</v>
      </c>
      <c r="H3" s="550"/>
    </row>
    <row r="4" spans="1:8" ht="13.5" customHeight="1">
      <c r="A4" s="569"/>
      <c r="B4" s="570"/>
      <c r="C4" s="149" t="s">
        <v>1</v>
      </c>
      <c r="D4" s="150" t="s">
        <v>2</v>
      </c>
      <c r="E4" s="149" t="s">
        <v>1</v>
      </c>
      <c r="F4" s="150" t="s">
        <v>2</v>
      </c>
      <c r="G4" s="149" t="s">
        <v>1</v>
      </c>
      <c r="H4" s="150" t="s">
        <v>2</v>
      </c>
    </row>
    <row r="5" spans="1:8" ht="13.5" customHeight="1">
      <c r="A5" s="571"/>
      <c r="B5" s="572"/>
      <c r="C5" s="42"/>
      <c r="D5" s="152" t="s">
        <v>289</v>
      </c>
      <c r="E5" s="42"/>
      <c r="F5" s="152" t="s">
        <v>134</v>
      </c>
      <c r="G5" s="213"/>
      <c r="H5" s="222" t="s">
        <v>312</v>
      </c>
    </row>
    <row r="6" spans="1:8" ht="13.5" customHeight="1">
      <c r="A6" s="565" t="s">
        <v>137</v>
      </c>
      <c r="B6" s="566"/>
      <c r="C6" s="42"/>
      <c r="D6" s="152" t="s">
        <v>133</v>
      </c>
      <c r="E6" s="42"/>
      <c r="F6" s="223" t="s">
        <v>135</v>
      </c>
      <c r="G6" s="42"/>
      <c r="H6" s="223" t="s">
        <v>313</v>
      </c>
    </row>
    <row r="7" spans="1:8" ht="13.5" customHeight="1">
      <c r="A7" s="151" t="s">
        <v>1</v>
      </c>
      <c r="B7" s="152" t="s">
        <v>2</v>
      </c>
      <c r="C7" s="42"/>
      <c r="D7" s="152" t="s">
        <v>290</v>
      </c>
      <c r="E7" s="42"/>
      <c r="F7" s="223" t="s">
        <v>168</v>
      </c>
      <c r="G7" s="213"/>
      <c r="H7" s="222" t="s">
        <v>314</v>
      </c>
    </row>
    <row r="8" spans="1:8" ht="13.5" customHeight="1">
      <c r="A8" s="42"/>
      <c r="B8" s="152" t="s">
        <v>77</v>
      </c>
      <c r="C8" s="42"/>
      <c r="D8" s="152" t="s">
        <v>200</v>
      </c>
      <c r="E8" s="42"/>
      <c r="F8" s="223" t="s">
        <v>298</v>
      </c>
      <c r="G8" s="213"/>
      <c r="H8" s="222" t="s">
        <v>315</v>
      </c>
    </row>
    <row r="9" spans="1:8" ht="13.5" customHeight="1">
      <c r="A9" s="42"/>
      <c r="B9" s="152" t="s">
        <v>78</v>
      </c>
      <c r="C9" s="42"/>
      <c r="D9" s="152" t="s">
        <v>291</v>
      </c>
      <c r="E9" s="42"/>
      <c r="F9" s="223" t="s">
        <v>299</v>
      </c>
      <c r="G9" s="213"/>
      <c r="H9" s="222" t="s">
        <v>316</v>
      </c>
    </row>
    <row r="10" spans="1:8" ht="13.5" customHeight="1">
      <c r="A10" s="42"/>
      <c r="B10" s="152" t="s">
        <v>80</v>
      </c>
      <c r="C10" s="42"/>
      <c r="D10" s="152" t="s">
        <v>136</v>
      </c>
      <c r="E10" s="42"/>
      <c r="F10" s="223" t="s">
        <v>300</v>
      </c>
      <c r="G10" s="213"/>
      <c r="H10" s="222" t="s">
        <v>317</v>
      </c>
    </row>
    <row r="11" spans="1:8" ht="13.5" customHeight="1" thickBot="1">
      <c r="A11" s="42"/>
      <c r="B11" s="152" t="s">
        <v>82</v>
      </c>
      <c r="C11" s="42"/>
      <c r="D11" s="152" t="s">
        <v>292</v>
      </c>
      <c r="E11" s="45"/>
      <c r="F11" s="224" t="s">
        <v>301</v>
      </c>
      <c r="G11" s="42"/>
      <c r="H11" s="223" t="s">
        <v>191</v>
      </c>
    </row>
    <row r="12" spans="1:8" ht="13.5" customHeight="1" thickBot="1">
      <c r="A12" s="42"/>
      <c r="B12" s="152" t="s">
        <v>84</v>
      </c>
      <c r="C12" s="42"/>
      <c r="D12" s="152" t="s">
        <v>293</v>
      </c>
      <c r="E12" s="554" t="s">
        <v>143</v>
      </c>
      <c r="F12" s="549"/>
      <c r="G12" s="213"/>
      <c r="H12" s="222" t="s">
        <v>318</v>
      </c>
    </row>
    <row r="13" spans="1:8" ht="13.5" customHeight="1">
      <c r="A13" s="42"/>
      <c r="B13" s="152" t="s">
        <v>87</v>
      </c>
      <c r="C13" s="42"/>
      <c r="D13" s="152" t="s">
        <v>294</v>
      </c>
      <c r="E13" s="48"/>
      <c r="F13" s="150" t="s">
        <v>302</v>
      </c>
      <c r="G13" s="213"/>
      <c r="H13" s="222" t="s">
        <v>319</v>
      </c>
    </row>
    <row r="14" spans="1:8" ht="13.5" customHeight="1" thickBot="1">
      <c r="A14" s="42"/>
      <c r="B14" s="152" t="s">
        <v>384</v>
      </c>
      <c r="C14" s="45"/>
      <c r="D14" s="153" t="s">
        <v>295</v>
      </c>
      <c r="E14" s="42"/>
      <c r="F14" s="152" t="s">
        <v>192</v>
      </c>
      <c r="G14" s="213"/>
      <c r="H14" s="222" t="s">
        <v>320</v>
      </c>
    </row>
    <row r="15" spans="1:8" ht="13.5" customHeight="1" thickBot="1">
      <c r="A15" s="42"/>
      <c r="B15" s="152" t="s">
        <v>90</v>
      </c>
      <c r="C15" s="552" t="s">
        <v>141</v>
      </c>
      <c r="D15" s="553"/>
      <c r="E15" s="42"/>
      <c r="F15" s="152" t="s">
        <v>193</v>
      </c>
      <c r="G15" s="209"/>
      <c r="H15" s="222" t="s">
        <v>382</v>
      </c>
    </row>
    <row r="16" spans="1:8" ht="13.5" customHeight="1" thickBot="1">
      <c r="A16" s="45"/>
      <c r="B16" s="265" t="s">
        <v>189</v>
      </c>
      <c r="C16" s="92"/>
      <c r="D16" s="155" t="s">
        <v>79</v>
      </c>
      <c r="E16" s="94"/>
      <c r="F16" s="154" t="s">
        <v>194</v>
      </c>
      <c r="G16" s="213"/>
      <c r="H16" s="222" t="s">
        <v>321</v>
      </c>
    </row>
    <row r="17" spans="1:8" ht="13.5" customHeight="1">
      <c r="A17" s="544"/>
      <c r="B17" s="545"/>
      <c r="C17" s="42"/>
      <c r="D17" s="152" t="s">
        <v>81</v>
      </c>
      <c r="E17" s="94"/>
      <c r="F17" s="154" t="s">
        <v>86</v>
      </c>
      <c r="G17" s="213"/>
      <c r="H17" s="222" t="s">
        <v>322</v>
      </c>
    </row>
    <row r="18" spans="1:8" ht="13.5" customHeight="1">
      <c r="A18" s="546"/>
      <c r="B18" s="547"/>
      <c r="C18" s="42"/>
      <c r="D18" s="152" t="s">
        <v>83</v>
      </c>
      <c r="E18" s="94"/>
      <c r="F18" s="154" t="s">
        <v>89</v>
      </c>
      <c r="G18" s="213"/>
      <c r="H18" s="222" t="s">
        <v>323</v>
      </c>
    </row>
    <row r="19" spans="1:8" ht="13.5" customHeight="1" thickBot="1">
      <c r="A19" s="546"/>
      <c r="B19" s="547"/>
      <c r="C19" s="42"/>
      <c r="D19" s="152" t="s">
        <v>85</v>
      </c>
      <c r="E19" s="94"/>
      <c r="F19" s="152" t="s">
        <v>195</v>
      </c>
      <c r="G19" s="214"/>
      <c r="H19" s="225" t="s">
        <v>324</v>
      </c>
    </row>
    <row r="20" spans="1:8" ht="13.5" customHeight="1" thickBot="1">
      <c r="A20" s="445" t="s">
        <v>139</v>
      </c>
      <c r="B20" s="551"/>
      <c r="C20" s="42"/>
      <c r="D20" s="152" t="s">
        <v>88</v>
      </c>
      <c r="E20" s="94"/>
      <c r="F20" s="223" t="s">
        <v>93</v>
      </c>
      <c r="G20" s="443" t="s">
        <v>144</v>
      </c>
      <c r="H20" s="468"/>
    </row>
    <row r="21" spans="1:8" ht="13.5" customHeight="1">
      <c r="A21" s="48"/>
      <c r="B21" s="239" t="s">
        <v>284</v>
      </c>
      <c r="C21" s="42"/>
      <c r="D21" s="152" t="s">
        <v>91</v>
      </c>
      <c r="E21" s="94"/>
      <c r="F21" s="223" t="s">
        <v>95</v>
      </c>
      <c r="G21" s="48"/>
      <c r="H21" s="226" t="s">
        <v>398</v>
      </c>
    </row>
    <row r="22" spans="1:8" ht="13.5" customHeight="1">
      <c r="A22" s="42"/>
      <c r="B22" s="266" t="s">
        <v>278</v>
      </c>
      <c r="C22" s="42"/>
      <c r="D22" s="152" t="s">
        <v>92</v>
      </c>
      <c r="E22" s="94"/>
      <c r="F22" s="223" t="s">
        <v>414</v>
      </c>
      <c r="G22" s="48"/>
      <c r="H22" s="226" t="s">
        <v>325</v>
      </c>
    </row>
    <row r="23" spans="1:8" ht="13.5" customHeight="1">
      <c r="A23" s="42"/>
      <c r="B23" s="266" t="s">
        <v>279</v>
      </c>
      <c r="C23" s="42"/>
      <c r="D23" s="152" t="s">
        <v>94</v>
      </c>
      <c r="E23" s="94"/>
      <c r="F23" s="223" t="s">
        <v>303</v>
      </c>
      <c r="G23" s="42"/>
      <c r="H23" s="223" t="s">
        <v>116</v>
      </c>
    </row>
    <row r="24" spans="1:8" ht="13.5" customHeight="1">
      <c r="A24" s="42"/>
      <c r="B24" s="266" t="s">
        <v>163</v>
      </c>
      <c r="C24" s="42"/>
      <c r="D24" s="152" t="s">
        <v>96</v>
      </c>
      <c r="E24" s="94"/>
      <c r="F24" s="223" t="s">
        <v>304</v>
      </c>
      <c r="G24" s="42"/>
      <c r="H24" s="223" t="s">
        <v>118</v>
      </c>
    </row>
    <row r="25" spans="1:8" ht="13.5" customHeight="1">
      <c r="A25" s="42"/>
      <c r="B25" s="266" t="s">
        <v>103</v>
      </c>
      <c r="C25" s="42"/>
      <c r="D25" s="152" t="s">
        <v>197</v>
      </c>
      <c r="E25" s="94"/>
      <c r="F25" s="223" t="s">
        <v>305</v>
      </c>
      <c r="G25" s="42"/>
      <c r="H25" s="223" t="s">
        <v>120</v>
      </c>
    </row>
    <row r="26" spans="1:8" ht="13.5" customHeight="1">
      <c r="A26" s="42"/>
      <c r="B26" s="266" t="s">
        <v>104</v>
      </c>
      <c r="C26" s="42"/>
      <c r="D26" s="154" t="s">
        <v>98</v>
      </c>
      <c r="E26" s="94"/>
      <c r="F26" s="223" t="s">
        <v>306</v>
      </c>
      <c r="G26" s="42"/>
      <c r="H26" s="223" t="s">
        <v>173</v>
      </c>
    </row>
    <row r="27" spans="1:8" ht="13.5" customHeight="1">
      <c r="A27" s="42"/>
      <c r="B27" s="266" t="s">
        <v>280</v>
      </c>
      <c r="C27" s="42"/>
      <c r="D27" s="154" t="s">
        <v>296</v>
      </c>
      <c r="E27" s="94"/>
      <c r="F27" s="223" t="s">
        <v>307</v>
      </c>
      <c r="G27" s="42"/>
      <c r="H27" s="223" t="s">
        <v>123</v>
      </c>
    </row>
    <row r="28" spans="1:8" ht="13.5" customHeight="1" thickBot="1">
      <c r="A28" s="42"/>
      <c r="B28" s="266" t="s">
        <v>107</v>
      </c>
      <c r="C28" s="42"/>
      <c r="D28" s="154" t="s">
        <v>100</v>
      </c>
      <c r="E28" s="98"/>
      <c r="F28" s="224" t="s">
        <v>308</v>
      </c>
      <c r="G28" s="42"/>
      <c r="H28" s="223" t="s">
        <v>326</v>
      </c>
    </row>
    <row r="29" spans="1:8" ht="13.5" customHeight="1" thickBot="1">
      <c r="A29" s="42"/>
      <c r="B29" s="266" t="s">
        <v>164</v>
      </c>
      <c r="C29" s="42"/>
      <c r="D29" s="154" t="s">
        <v>411</v>
      </c>
      <c r="E29" s="548" t="s">
        <v>145</v>
      </c>
      <c r="F29" s="549"/>
      <c r="G29" s="42"/>
      <c r="H29" s="223" t="s">
        <v>126</v>
      </c>
    </row>
    <row r="30" spans="1:8" ht="13.5" customHeight="1">
      <c r="A30" s="42"/>
      <c r="B30" s="266" t="s">
        <v>110</v>
      </c>
      <c r="C30" s="42"/>
      <c r="D30" s="154" t="s">
        <v>101</v>
      </c>
      <c r="E30" s="95"/>
      <c r="F30" s="226" t="s">
        <v>415</v>
      </c>
      <c r="G30" s="42"/>
      <c r="H30" s="223" t="s">
        <v>327</v>
      </c>
    </row>
    <row r="31" spans="1:8" ht="13.5" customHeight="1">
      <c r="A31" s="42"/>
      <c r="B31" s="266" t="s">
        <v>285</v>
      </c>
      <c r="C31" s="146"/>
      <c r="D31" s="223" t="s">
        <v>196</v>
      </c>
      <c r="E31" s="95"/>
      <c r="F31" s="226" t="s">
        <v>309</v>
      </c>
      <c r="G31" s="42"/>
      <c r="H31" s="223" t="s">
        <v>129</v>
      </c>
    </row>
    <row r="32" spans="1:8" ht="13.5" customHeight="1">
      <c r="A32" s="42"/>
      <c r="B32" s="266" t="s">
        <v>112</v>
      </c>
      <c r="C32" s="146"/>
      <c r="D32" s="223" t="s">
        <v>167</v>
      </c>
      <c r="E32" s="94"/>
      <c r="F32" s="223" t="s">
        <v>97</v>
      </c>
      <c r="G32" s="42"/>
      <c r="H32" s="223" t="s">
        <v>174</v>
      </c>
    </row>
    <row r="33" spans="1:8" ht="13.5" customHeight="1" thickBot="1">
      <c r="A33" s="42"/>
      <c r="B33" s="266" t="s">
        <v>286</v>
      </c>
      <c r="C33" s="147"/>
      <c r="D33" s="224" t="s">
        <v>412</v>
      </c>
      <c r="E33" s="94"/>
      <c r="F33" s="223" t="s">
        <v>99</v>
      </c>
      <c r="G33" s="42"/>
      <c r="H33" s="223" t="s">
        <v>175</v>
      </c>
    </row>
    <row r="34" spans="1:8" ht="13.5" customHeight="1" thickBot="1">
      <c r="A34" s="42"/>
      <c r="B34" s="152" t="s">
        <v>114</v>
      </c>
      <c r="C34" s="554" t="s">
        <v>142</v>
      </c>
      <c r="D34" s="549"/>
      <c r="E34" s="94"/>
      <c r="F34" s="223" t="s">
        <v>201</v>
      </c>
      <c r="G34" s="42"/>
      <c r="H34" s="223" t="s">
        <v>176</v>
      </c>
    </row>
    <row r="35" spans="1:8" ht="13.5" customHeight="1">
      <c r="A35" s="42"/>
      <c r="B35" s="152" t="s">
        <v>287</v>
      </c>
      <c r="C35" s="92"/>
      <c r="D35" s="155" t="s">
        <v>297</v>
      </c>
      <c r="E35" s="94"/>
      <c r="F35" s="223" t="s">
        <v>310</v>
      </c>
      <c r="G35" s="42"/>
      <c r="H35" s="223" t="s">
        <v>177</v>
      </c>
    </row>
    <row r="36" spans="1:8" ht="13.5" customHeight="1" thickBot="1">
      <c r="A36" s="99"/>
      <c r="B36" s="158" t="s">
        <v>281</v>
      </c>
      <c r="C36" s="42"/>
      <c r="D36" s="152" t="s">
        <v>105</v>
      </c>
      <c r="E36" s="42"/>
      <c r="F36" s="223" t="s">
        <v>282</v>
      </c>
      <c r="G36" s="45"/>
      <c r="H36" s="224" t="s">
        <v>178</v>
      </c>
    </row>
    <row r="37" spans="1:8" ht="13.5" customHeight="1" thickBot="1">
      <c r="A37" s="445" t="s">
        <v>140</v>
      </c>
      <c r="B37" s="550"/>
      <c r="C37" s="42"/>
      <c r="D37" s="152" t="s">
        <v>108</v>
      </c>
      <c r="E37" s="42"/>
      <c r="F37" s="223" t="s">
        <v>311</v>
      </c>
      <c r="G37" s="443" t="s">
        <v>179</v>
      </c>
      <c r="H37" s="468"/>
    </row>
    <row r="38" spans="1:8" ht="13.5" customHeight="1">
      <c r="A38" s="92"/>
      <c r="B38" s="155" t="s">
        <v>416</v>
      </c>
      <c r="C38" s="42"/>
      <c r="D38" s="152" t="s">
        <v>111</v>
      </c>
      <c r="E38" s="42"/>
      <c r="F38" s="223" t="s">
        <v>102</v>
      </c>
      <c r="G38" s="48"/>
      <c r="H38" s="226" t="s">
        <v>180</v>
      </c>
    </row>
    <row r="39" spans="1:8" ht="13.5" customHeight="1">
      <c r="A39" s="48"/>
      <c r="B39" s="150" t="s">
        <v>288</v>
      </c>
      <c r="C39" s="42"/>
      <c r="D39" s="152" t="s">
        <v>113</v>
      </c>
      <c r="E39" s="42"/>
      <c r="F39" s="223" t="s">
        <v>283</v>
      </c>
      <c r="G39" s="42"/>
      <c r="H39" s="223" t="s">
        <v>181</v>
      </c>
    </row>
    <row r="40" spans="1:8" ht="13.5" customHeight="1">
      <c r="A40" s="42"/>
      <c r="B40" s="154" t="s">
        <v>165</v>
      </c>
      <c r="C40" s="42"/>
      <c r="D40" s="152" t="s">
        <v>115</v>
      </c>
      <c r="E40" s="42"/>
      <c r="F40" s="223" t="s">
        <v>106</v>
      </c>
      <c r="G40" s="42"/>
      <c r="H40" s="223" t="s">
        <v>182</v>
      </c>
    </row>
    <row r="41" spans="1:8" ht="13.5" customHeight="1">
      <c r="A41" s="42"/>
      <c r="B41" s="154" t="s">
        <v>166</v>
      </c>
      <c r="C41" s="42"/>
      <c r="D41" s="152" t="s">
        <v>117</v>
      </c>
      <c r="E41" s="42"/>
      <c r="F41" s="223" t="s">
        <v>109</v>
      </c>
      <c r="G41" s="42"/>
      <c r="H41" s="223" t="s">
        <v>183</v>
      </c>
    </row>
    <row r="42" spans="1:8" ht="13.5" customHeight="1">
      <c r="A42" s="42"/>
      <c r="B42" s="154" t="s">
        <v>199</v>
      </c>
      <c r="C42" s="42"/>
      <c r="D42" s="152" t="s">
        <v>119</v>
      </c>
      <c r="E42" s="42"/>
      <c r="F42" s="223" t="s">
        <v>202</v>
      </c>
      <c r="G42" s="42"/>
      <c r="H42" s="223" t="s">
        <v>184</v>
      </c>
    </row>
    <row r="43" spans="1:8" ht="13.5" customHeight="1">
      <c r="A43" s="42"/>
      <c r="B43" s="154" t="s">
        <v>121</v>
      </c>
      <c r="C43" s="42"/>
      <c r="D43" s="152" t="s">
        <v>122</v>
      </c>
      <c r="E43" s="42"/>
      <c r="F43" s="223" t="s">
        <v>169</v>
      </c>
      <c r="G43" s="42"/>
      <c r="H43" s="223" t="s">
        <v>389</v>
      </c>
    </row>
    <row r="44" spans="1:8" ht="13.5" customHeight="1">
      <c r="A44" s="42"/>
      <c r="B44" s="154" t="s">
        <v>124</v>
      </c>
      <c r="C44" s="42"/>
      <c r="D44" s="152" t="s">
        <v>125</v>
      </c>
      <c r="E44" s="42"/>
      <c r="F44" s="223" t="s">
        <v>170</v>
      </c>
      <c r="G44" s="42"/>
      <c r="H44" s="223" t="s">
        <v>185</v>
      </c>
    </row>
    <row r="45" spans="1:8" ht="13.5" customHeight="1">
      <c r="A45" s="42"/>
      <c r="B45" s="154" t="s">
        <v>127</v>
      </c>
      <c r="C45" s="42"/>
      <c r="D45" s="152" t="s">
        <v>128</v>
      </c>
      <c r="E45" s="42"/>
      <c r="F45" s="223" t="s">
        <v>203</v>
      </c>
      <c r="G45" s="205"/>
      <c r="H45" s="223" t="s">
        <v>383</v>
      </c>
    </row>
    <row r="46" spans="1:8" ht="13.5" customHeight="1">
      <c r="A46" s="42"/>
      <c r="B46" s="152" t="s">
        <v>130</v>
      </c>
      <c r="C46" s="42"/>
      <c r="D46" s="152" t="s">
        <v>131</v>
      </c>
      <c r="E46" s="42"/>
      <c r="F46" s="223" t="s">
        <v>171</v>
      </c>
      <c r="G46" s="42"/>
      <c r="H46" s="223" t="s">
        <v>186</v>
      </c>
    </row>
    <row r="47" spans="1:8" ht="13.5" customHeight="1" thickBot="1">
      <c r="A47" s="45"/>
      <c r="B47" s="153" t="s">
        <v>132</v>
      </c>
      <c r="C47" s="99"/>
      <c r="D47" s="158" t="s">
        <v>198</v>
      </c>
      <c r="E47" s="45"/>
      <c r="F47" s="224" t="s">
        <v>172</v>
      </c>
      <c r="G47" s="42"/>
      <c r="H47" s="223" t="s">
        <v>187</v>
      </c>
    </row>
    <row r="48" spans="3:8" ht="13.5" customHeight="1" thickBot="1">
      <c r="C48" s="45"/>
      <c r="D48" s="153" t="s">
        <v>413</v>
      </c>
      <c r="F48" s="216"/>
      <c r="G48" s="42"/>
      <c r="H48" s="223" t="s">
        <v>188</v>
      </c>
    </row>
    <row r="49" spans="1:8" ht="13.5" customHeight="1" thickBot="1">
      <c r="A49" s="555" t="s">
        <v>333</v>
      </c>
      <c r="B49" s="556"/>
      <c r="C49" s="557"/>
      <c r="F49" s="216"/>
      <c r="G49" s="45"/>
      <c r="H49" s="224" t="s">
        <v>204</v>
      </c>
    </row>
    <row r="50" spans="1:5" ht="13.5" customHeight="1">
      <c r="A50" s="558"/>
      <c r="B50" s="559"/>
      <c r="C50" s="560"/>
      <c r="D50" s="204" t="s">
        <v>330</v>
      </c>
      <c r="E50" s="203">
        <f>SUM(A8:A16,A21:A36,A38:A47,C5:C14,C16:C30,C35:C48,E5,E13:E19,)</f>
        <v>0</v>
      </c>
    </row>
    <row r="51" spans="1:5" ht="13.5" customHeight="1">
      <c r="A51" s="558"/>
      <c r="B51" s="559"/>
      <c r="C51" s="560"/>
      <c r="D51" s="204"/>
      <c r="E51" s="201"/>
    </row>
    <row r="52" spans="1:8" ht="13.5" customHeight="1" thickBot="1">
      <c r="A52" s="561"/>
      <c r="B52" s="562"/>
      <c r="C52" s="563"/>
      <c r="D52" s="204" t="s">
        <v>331</v>
      </c>
      <c r="E52" s="203">
        <f>SUM(C31:C33,E6:E11,E20:E28,E30:E47,G5:G19,G21:G36,G38:G49,)</f>
        <v>0</v>
      </c>
      <c r="F52" s="216"/>
      <c r="G52" s="204" t="s">
        <v>156</v>
      </c>
      <c r="H52" s="203">
        <f>(E50*2)+(E52*4)</f>
        <v>0</v>
      </c>
    </row>
    <row r="53" ht="13.5" customHeight="1">
      <c r="E53" s="148"/>
    </row>
    <row r="54" ht="13.5" customHeight="1">
      <c r="E54" s="148"/>
    </row>
    <row r="55" ht="13.5" customHeight="1">
      <c r="E55" s="148"/>
    </row>
    <row r="56" spans="3:5" ht="13.5" customHeight="1">
      <c r="C56" s="148"/>
      <c r="E56" s="148"/>
    </row>
    <row r="57" spans="3:5" ht="13.5" customHeight="1">
      <c r="C57" s="148"/>
      <c r="E57" s="148"/>
    </row>
    <row r="58" spans="1:5" ht="13.5" customHeight="1">
      <c r="A58" s="148"/>
      <c r="C58" s="148"/>
      <c r="E58" s="148"/>
    </row>
    <row r="59" spans="1:5" ht="13.5" customHeight="1">
      <c r="A59" s="148"/>
      <c r="C59" s="148"/>
      <c r="E59" s="148"/>
    </row>
    <row r="60" spans="1:5" ht="13.5" customHeight="1">
      <c r="A60" s="148"/>
      <c r="C60" s="148"/>
      <c r="E60" s="148"/>
    </row>
    <row r="61" spans="1:5" ht="13.5" customHeight="1">
      <c r="A61" s="148"/>
      <c r="C61" s="148"/>
      <c r="E61" s="148"/>
    </row>
    <row r="62" spans="1:5" ht="13.5" customHeight="1">
      <c r="A62" s="148"/>
      <c r="C62" s="148"/>
      <c r="E62" s="148"/>
    </row>
    <row r="63" spans="1:5" ht="13.5" customHeight="1">
      <c r="A63" s="148"/>
      <c r="C63" s="148"/>
      <c r="E63" s="148"/>
    </row>
    <row r="64" spans="1:5" ht="13.5" customHeight="1">
      <c r="A64" s="148"/>
      <c r="C64" s="148"/>
      <c r="E64" s="148"/>
    </row>
    <row r="65" spans="1:5" ht="13.5" customHeight="1">
      <c r="A65" s="148"/>
      <c r="C65" s="148"/>
      <c r="E65" s="148"/>
    </row>
    <row r="66" spans="1:5" ht="13.5" customHeight="1">
      <c r="A66" s="148"/>
      <c r="C66" s="148"/>
      <c r="E66" s="148"/>
    </row>
    <row r="67" spans="1:5" ht="13.5" customHeight="1">
      <c r="A67" s="148"/>
      <c r="C67" s="148"/>
      <c r="E67" s="148"/>
    </row>
    <row r="68" spans="1:5" ht="15">
      <c r="A68" s="148"/>
      <c r="C68" s="148"/>
      <c r="E68" s="148"/>
    </row>
    <row r="69" spans="1:5" ht="15">
      <c r="A69" s="148"/>
      <c r="C69" s="148"/>
      <c r="E69" s="148"/>
    </row>
    <row r="70" spans="1:5" ht="15">
      <c r="A70" s="148"/>
      <c r="C70" s="148"/>
      <c r="E70" s="148"/>
    </row>
    <row r="71" spans="1:5" ht="15">
      <c r="A71" s="148"/>
      <c r="C71" s="148"/>
      <c r="E71" s="148"/>
    </row>
    <row r="72" spans="1:5" ht="15">
      <c r="A72" s="148"/>
      <c r="C72" s="148"/>
      <c r="E72" s="148"/>
    </row>
    <row r="73" spans="1:5" ht="15">
      <c r="A73" s="148"/>
      <c r="C73" s="148"/>
      <c r="E73" s="148"/>
    </row>
    <row r="74" spans="1:5" ht="15">
      <c r="A74" s="148"/>
      <c r="C74" s="148"/>
      <c r="E74" s="148"/>
    </row>
    <row r="75" spans="1:5" ht="15">
      <c r="A75" s="148"/>
      <c r="C75" s="148"/>
      <c r="E75" s="148"/>
    </row>
    <row r="76" spans="1:5" ht="15">
      <c r="A76" s="148"/>
      <c r="C76" s="148"/>
      <c r="E76" s="148"/>
    </row>
    <row r="77" spans="1:5" ht="15">
      <c r="A77" s="148"/>
      <c r="C77" s="148"/>
      <c r="E77" s="148"/>
    </row>
    <row r="78" spans="1:5" ht="15">
      <c r="A78" s="148"/>
      <c r="C78" s="148"/>
      <c r="E78" s="148"/>
    </row>
    <row r="79" spans="1:5" ht="15">
      <c r="A79" s="148"/>
      <c r="C79" s="148"/>
      <c r="E79" s="148"/>
    </row>
    <row r="80" spans="1:5" ht="15">
      <c r="A80" s="148"/>
      <c r="C80" s="148"/>
      <c r="E80" s="148"/>
    </row>
    <row r="81" spans="1:5" ht="15">
      <c r="A81" s="148"/>
      <c r="C81" s="148"/>
      <c r="E81" s="148"/>
    </row>
    <row r="82" spans="1:5" ht="15">
      <c r="A82" s="148"/>
      <c r="C82" s="148"/>
      <c r="E82" s="148"/>
    </row>
    <row r="83" spans="1:5" ht="15">
      <c r="A83" s="148"/>
      <c r="C83" s="148"/>
      <c r="E83" s="148"/>
    </row>
    <row r="84" spans="1:5" ht="15">
      <c r="A84" s="148"/>
      <c r="C84" s="148"/>
      <c r="E84" s="148"/>
    </row>
    <row r="85" spans="1:5" ht="15">
      <c r="A85" s="148"/>
      <c r="C85" s="148"/>
      <c r="E85" s="148"/>
    </row>
    <row r="86" spans="1:5" ht="15">
      <c r="A86" s="148"/>
      <c r="C86" s="148"/>
      <c r="E86" s="148"/>
    </row>
    <row r="87" spans="1:5" ht="15">
      <c r="A87" s="148"/>
      <c r="C87" s="148"/>
      <c r="E87" s="148"/>
    </row>
    <row r="88" spans="1:5" ht="15">
      <c r="A88" s="148"/>
      <c r="C88" s="148"/>
      <c r="E88" s="148"/>
    </row>
    <row r="89" spans="1:5" ht="15">
      <c r="A89" s="148"/>
      <c r="C89" s="148"/>
      <c r="E89" s="148"/>
    </row>
    <row r="90" spans="1:5" ht="15">
      <c r="A90" s="148"/>
      <c r="C90" s="148"/>
      <c r="E90" s="148"/>
    </row>
    <row r="91" spans="1:5" ht="15">
      <c r="A91" s="148"/>
      <c r="C91" s="148"/>
      <c r="E91" s="148"/>
    </row>
    <row r="92" spans="1:5" ht="15">
      <c r="A92" s="148"/>
      <c r="C92" s="148"/>
      <c r="E92" s="148"/>
    </row>
    <row r="93" spans="1:5" ht="15">
      <c r="A93" s="148"/>
      <c r="C93" s="148"/>
      <c r="E93" s="148"/>
    </row>
    <row r="94" spans="1:5" ht="15">
      <c r="A94" s="148"/>
      <c r="C94" s="148"/>
      <c r="E94" s="148"/>
    </row>
    <row r="95" spans="1:5" ht="15">
      <c r="A95" s="148"/>
      <c r="C95" s="148"/>
      <c r="E95" s="148"/>
    </row>
    <row r="96" spans="1:5" ht="15">
      <c r="A96" s="148"/>
      <c r="C96" s="148"/>
      <c r="E96" s="148"/>
    </row>
    <row r="97" spans="1:5" ht="15">
      <c r="A97" s="148"/>
      <c r="C97" s="148"/>
      <c r="E97" s="148"/>
    </row>
    <row r="98" spans="1:5" ht="15">
      <c r="A98" s="148"/>
      <c r="C98" s="148"/>
      <c r="E98" s="148"/>
    </row>
    <row r="99" spans="1:5" ht="15">
      <c r="A99" s="148"/>
      <c r="C99" s="148"/>
      <c r="E99" s="148"/>
    </row>
    <row r="100" spans="1:5" ht="15">
      <c r="A100" s="148"/>
      <c r="C100" s="148"/>
      <c r="E100" s="148"/>
    </row>
    <row r="101" spans="1:5" ht="15">
      <c r="A101" s="148"/>
      <c r="C101" s="148"/>
      <c r="E101" s="148"/>
    </row>
    <row r="102" spans="1:5" ht="15">
      <c r="A102" s="148"/>
      <c r="C102" s="148"/>
      <c r="E102" s="148"/>
    </row>
    <row r="103" spans="1:5" ht="15">
      <c r="A103" s="148"/>
      <c r="C103" s="148"/>
      <c r="E103" s="148"/>
    </row>
    <row r="104" spans="1:5" ht="15">
      <c r="A104" s="148"/>
      <c r="C104" s="148"/>
      <c r="E104" s="148"/>
    </row>
    <row r="105" spans="1:5" ht="15">
      <c r="A105" s="148"/>
      <c r="C105" s="148"/>
      <c r="E105" s="148"/>
    </row>
    <row r="106" spans="1:5" ht="15">
      <c r="A106" s="148"/>
      <c r="C106" s="148"/>
      <c r="E106" s="148"/>
    </row>
    <row r="107" spans="1:5" ht="15">
      <c r="A107" s="148"/>
      <c r="C107" s="148"/>
      <c r="E107" s="148"/>
    </row>
    <row r="108" spans="1:5" ht="15">
      <c r="A108" s="148"/>
      <c r="C108" s="148"/>
      <c r="E108" s="148"/>
    </row>
    <row r="109" spans="1:5" ht="15">
      <c r="A109" s="148"/>
      <c r="C109" s="148"/>
      <c r="E109" s="148"/>
    </row>
    <row r="110" spans="1:5" ht="15">
      <c r="A110" s="148"/>
      <c r="C110" s="148"/>
      <c r="E110" s="148"/>
    </row>
    <row r="111" spans="1:5" ht="15">
      <c r="A111" s="148"/>
      <c r="C111" s="148"/>
      <c r="E111" s="148"/>
    </row>
    <row r="112" spans="1:5" ht="15">
      <c r="A112" s="148"/>
      <c r="C112" s="148"/>
      <c r="E112" s="148"/>
    </row>
    <row r="113" spans="1:5" ht="15">
      <c r="A113" s="148"/>
      <c r="C113" s="148"/>
      <c r="E113" s="148"/>
    </row>
    <row r="114" spans="1:5" ht="15">
      <c r="A114" s="148"/>
      <c r="C114" s="148"/>
      <c r="E114" s="148"/>
    </row>
    <row r="115" spans="1:5" ht="15">
      <c r="A115" s="148"/>
      <c r="C115" s="148"/>
      <c r="E115" s="148"/>
    </row>
    <row r="116" spans="1:5" ht="15">
      <c r="A116" s="148"/>
      <c r="C116" s="148"/>
      <c r="E116" s="148"/>
    </row>
    <row r="117" spans="1:5" ht="15">
      <c r="A117" s="148"/>
      <c r="C117" s="148"/>
      <c r="E117" s="148"/>
    </row>
    <row r="118" spans="1:5" ht="15">
      <c r="A118" s="148"/>
      <c r="C118" s="148"/>
      <c r="E118" s="148"/>
    </row>
    <row r="119" spans="1:5" ht="15">
      <c r="A119" s="148"/>
      <c r="C119" s="148"/>
      <c r="E119" s="148"/>
    </row>
    <row r="120" spans="1:3" ht="15">
      <c r="A120" s="148"/>
      <c r="C120" s="148"/>
    </row>
    <row r="121" spans="1:3" ht="15">
      <c r="A121" s="148"/>
      <c r="C121" s="148"/>
    </row>
    <row r="122" spans="1:3" ht="15">
      <c r="A122" s="148"/>
      <c r="C122" s="148"/>
    </row>
    <row r="123" spans="1:3" ht="15">
      <c r="A123" s="148"/>
      <c r="C123" s="148"/>
    </row>
    <row r="124" spans="1:3" ht="15">
      <c r="A124" s="148"/>
      <c r="C124" s="148"/>
    </row>
    <row r="125" spans="1:3" ht="15">
      <c r="A125" s="148"/>
      <c r="C125" s="148"/>
    </row>
    <row r="126" spans="1:3" ht="15">
      <c r="A126" s="148"/>
      <c r="C126" s="148"/>
    </row>
    <row r="127" spans="1:3" ht="15">
      <c r="A127" s="148"/>
      <c r="C127" s="148"/>
    </row>
    <row r="128" spans="1:3" ht="15">
      <c r="A128" s="148"/>
      <c r="C128" s="148"/>
    </row>
    <row r="129" spans="1:3" ht="15">
      <c r="A129" s="148"/>
      <c r="C129" s="148"/>
    </row>
    <row r="130" spans="1:3" ht="15">
      <c r="A130" s="148"/>
      <c r="C130" s="148"/>
    </row>
    <row r="131" spans="1:3" ht="15">
      <c r="A131" s="148"/>
      <c r="C131" s="148"/>
    </row>
    <row r="132" spans="1:3" ht="15">
      <c r="A132" s="148"/>
      <c r="C132" s="148"/>
    </row>
    <row r="133" spans="1:3" ht="15">
      <c r="A133" s="148"/>
      <c r="C133" s="148"/>
    </row>
    <row r="134" spans="1:3" ht="15">
      <c r="A134" s="148"/>
      <c r="C134" s="148"/>
    </row>
    <row r="135" spans="1:3" ht="15">
      <c r="A135" s="148"/>
      <c r="C135" s="148"/>
    </row>
    <row r="136" spans="1:3" ht="15">
      <c r="A136" s="148"/>
      <c r="C136" s="148"/>
    </row>
    <row r="137" spans="1:3" ht="15">
      <c r="A137" s="148"/>
      <c r="C137" s="148"/>
    </row>
    <row r="138" spans="1:3" ht="15">
      <c r="A138" s="148"/>
      <c r="C138" s="148"/>
    </row>
    <row r="139" spans="1:3" ht="15">
      <c r="A139" s="148"/>
      <c r="C139" s="148"/>
    </row>
    <row r="140" spans="1:3" ht="15">
      <c r="A140" s="148"/>
      <c r="C140" s="148"/>
    </row>
    <row r="141" spans="1:3" ht="15">
      <c r="A141" s="148"/>
      <c r="C141" s="148"/>
    </row>
    <row r="142" spans="1:3" ht="15">
      <c r="A142" s="148"/>
      <c r="C142" s="148"/>
    </row>
    <row r="143" spans="1:3" ht="15">
      <c r="A143" s="148"/>
      <c r="C143" s="148"/>
    </row>
    <row r="144" spans="1:3" ht="15">
      <c r="A144" s="148"/>
      <c r="C144" s="148"/>
    </row>
    <row r="145" spans="1:3" ht="15">
      <c r="A145" s="148"/>
      <c r="C145" s="148"/>
    </row>
    <row r="146" spans="1:3" ht="15">
      <c r="A146" s="148"/>
      <c r="C146" s="148"/>
    </row>
    <row r="147" spans="1:3" ht="15">
      <c r="A147" s="148"/>
      <c r="C147" s="148"/>
    </row>
    <row r="148" spans="1:3" ht="15">
      <c r="A148" s="148"/>
      <c r="C148" s="148"/>
    </row>
    <row r="149" spans="1:3" ht="15">
      <c r="A149" s="148"/>
      <c r="C149" s="148"/>
    </row>
    <row r="150" spans="1:3" ht="15">
      <c r="A150" s="148"/>
      <c r="C150" s="148"/>
    </row>
    <row r="151" spans="1:3" ht="15">
      <c r="A151" s="148"/>
      <c r="C151" s="148"/>
    </row>
    <row r="152" spans="1:3" ht="15">
      <c r="A152" s="148"/>
      <c r="C152" s="148"/>
    </row>
    <row r="153" spans="1:3" ht="15">
      <c r="A153" s="148"/>
      <c r="C153" s="148"/>
    </row>
    <row r="154" spans="1:3" ht="15">
      <c r="A154" s="148"/>
      <c r="C154" s="148"/>
    </row>
    <row r="155" spans="1:3" ht="15">
      <c r="A155" s="148"/>
      <c r="C155" s="148"/>
    </row>
    <row r="156" spans="1:3" ht="15">
      <c r="A156" s="148"/>
      <c r="C156" s="148"/>
    </row>
    <row r="157" spans="1:3" ht="15">
      <c r="A157" s="148"/>
      <c r="C157" s="148"/>
    </row>
    <row r="158" spans="1:3" ht="15">
      <c r="A158" s="148"/>
      <c r="C158" s="148"/>
    </row>
    <row r="159" spans="1:3" ht="15">
      <c r="A159" s="148"/>
      <c r="C159" s="148"/>
    </row>
    <row r="160" spans="1:3" ht="15">
      <c r="A160" s="148"/>
      <c r="C160" s="148"/>
    </row>
    <row r="161" spans="1:3" ht="15">
      <c r="A161" s="148"/>
      <c r="C161" s="148"/>
    </row>
    <row r="162" spans="1:3" ht="15">
      <c r="A162" s="148"/>
      <c r="C162" s="148"/>
    </row>
    <row r="163" spans="1:3" ht="15">
      <c r="A163" s="148"/>
      <c r="C163" s="148"/>
    </row>
    <row r="164" spans="1:3" ht="15">
      <c r="A164" s="148"/>
      <c r="C164" s="148"/>
    </row>
    <row r="165" spans="1:3" ht="15">
      <c r="A165" s="148"/>
      <c r="C165" s="148"/>
    </row>
    <row r="166" spans="1:3" ht="15">
      <c r="A166" s="148"/>
      <c r="C166" s="148"/>
    </row>
    <row r="167" ht="15">
      <c r="A167" s="148"/>
    </row>
    <row r="168" ht="15">
      <c r="A168" s="148"/>
    </row>
    <row r="169" ht="15">
      <c r="A169" s="148"/>
    </row>
    <row r="170" ht="15">
      <c r="A170" s="148"/>
    </row>
    <row r="171" ht="15">
      <c r="A171" s="148"/>
    </row>
    <row r="172" ht="15">
      <c r="A172" s="148"/>
    </row>
    <row r="173" ht="15">
      <c r="A173" s="148"/>
    </row>
    <row r="174" ht="15">
      <c r="A174" s="148"/>
    </row>
    <row r="175" ht="15">
      <c r="A175" s="148"/>
    </row>
    <row r="176" ht="15">
      <c r="A176" s="148"/>
    </row>
    <row r="177" ht="15">
      <c r="A177" s="148"/>
    </row>
    <row r="178" ht="15">
      <c r="A178" s="148"/>
    </row>
    <row r="179" ht="15">
      <c r="A179" s="148"/>
    </row>
  </sheetData>
  <sheetProtection sheet="1" objects="1" scenarios="1"/>
  <mergeCells count="18">
    <mergeCell ref="A49:C52"/>
    <mergeCell ref="A1:H1"/>
    <mergeCell ref="C34:D34"/>
    <mergeCell ref="A6:B6"/>
    <mergeCell ref="C3:D3"/>
    <mergeCell ref="A3:B5"/>
    <mergeCell ref="E2:H2"/>
    <mergeCell ref="A2:D2"/>
    <mergeCell ref="G20:H20"/>
    <mergeCell ref="G3:H3"/>
    <mergeCell ref="G37:H37"/>
    <mergeCell ref="A17:B19"/>
    <mergeCell ref="E29:F29"/>
    <mergeCell ref="E3:F3"/>
    <mergeCell ref="A20:B20"/>
    <mergeCell ref="C15:D15"/>
    <mergeCell ref="A37:B37"/>
    <mergeCell ref="E12:F12"/>
  </mergeCells>
  <printOptions horizontalCentered="1"/>
  <pageMargins left="0.5" right="0.5" top="0.5" bottom="0" header="0" footer="0"/>
  <pageSetup horizontalDpi="600" verticalDpi="600" orientation="portrait" scale="98" r:id="rId2"/>
  <headerFooter alignWithMargins="0">
    <oddHeader>&amp;L&amp;16Quality&amp;10 Nut &amp; Bolt Company              -              2900 Sencore Drive              -              Sioux Falls, SD  57107&amp;9
</oddHeader>
  </headerFooter>
  <drawing r:id="rId1"/>
</worksheet>
</file>

<file path=xl/worksheets/sheet13.xml><?xml version="1.0" encoding="utf-8"?>
<worksheet xmlns="http://schemas.openxmlformats.org/spreadsheetml/2006/main" xmlns:r="http://schemas.openxmlformats.org/officeDocument/2006/relationships">
  <dimension ref="A1:H176"/>
  <sheetViews>
    <sheetView showZeros="0" workbookViewId="0" topLeftCell="A1">
      <selection activeCell="I1" sqref="I1"/>
    </sheetView>
  </sheetViews>
  <sheetFormatPr defaultColWidth="9.140625" defaultRowHeight="12.75"/>
  <cols>
    <col min="1" max="1" width="7.7109375" style="159" customWidth="1"/>
    <col min="2" max="2" width="15.7109375" style="148" customWidth="1"/>
    <col min="3" max="3" width="8.7109375" style="159" customWidth="1"/>
    <col min="4" max="4" width="15.7109375" style="148" customWidth="1"/>
    <col min="5" max="5" width="8.7109375" style="159" customWidth="1"/>
    <col min="6" max="6" width="15.7109375" style="148" customWidth="1"/>
    <col min="7" max="7" width="8.7109375" style="156" customWidth="1"/>
    <col min="8" max="8" width="15.7109375" style="157" customWidth="1"/>
    <col min="9" max="9" width="6.57421875" style="148" customWidth="1"/>
    <col min="10" max="16384" width="9.140625" style="148" customWidth="1"/>
  </cols>
  <sheetData>
    <row r="1" spans="1:8" ht="33.75" thickBot="1">
      <c r="A1" s="564" t="s">
        <v>334</v>
      </c>
      <c r="B1" s="500"/>
      <c r="C1" s="500"/>
      <c r="D1" s="500"/>
      <c r="E1" s="500"/>
      <c r="F1" s="500"/>
      <c r="G1" s="500"/>
      <c r="H1" s="501"/>
    </row>
    <row r="2" spans="1:8" ht="13.5" customHeight="1" thickBot="1">
      <c r="A2" s="392" t="s">
        <v>328</v>
      </c>
      <c r="B2" s="393"/>
      <c r="C2" s="393"/>
      <c r="D2" s="394"/>
      <c r="E2" s="592" t="s">
        <v>329</v>
      </c>
      <c r="F2" s="593"/>
      <c r="G2" s="593"/>
      <c r="H2" s="594"/>
    </row>
    <row r="3" spans="1:8" ht="13.5" customHeight="1" thickBot="1">
      <c r="A3" s="567"/>
      <c r="B3" s="568"/>
      <c r="C3" s="445" t="s">
        <v>395</v>
      </c>
      <c r="D3" s="550"/>
      <c r="E3" s="445" t="s">
        <v>394</v>
      </c>
      <c r="F3" s="550"/>
      <c r="G3" s="445" t="s">
        <v>347</v>
      </c>
      <c r="H3" s="550"/>
    </row>
    <row r="4" spans="1:8" ht="13.5" customHeight="1">
      <c r="A4" s="569"/>
      <c r="B4" s="570"/>
      <c r="C4" s="149" t="s">
        <v>1</v>
      </c>
      <c r="D4" s="150" t="s">
        <v>2</v>
      </c>
      <c r="E4" s="149" t="s">
        <v>1</v>
      </c>
      <c r="F4" s="150" t="s">
        <v>2</v>
      </c>
      <c r="G4" s="218" t="s">
        <v>1</v>
      </c>
      <c r="H4" s="155" t="s">
        <v>2</v>
      </c>
    </row>
    <row r="5" spans="1:8" ht="13.5" customHeight="1">
      <c r="A5" s="571"/>
      <c r="B5" s="572"/>
      <c r="C5" s="48"/>
      <c r="D5" s="150" t="s">
        <v>336</v>
      </c>
      <c r="E5" s="42"/>
      <c r="F5" s="278" t="s">
        <v>93</v>
      </c>
      <c r="G5" s="48"/>
      <c r="H5" s="279" t="s">
        <v>325</v>
      </c>
    </row>
    <row r="6" spans="1:8" ht="13.5" customHeight="1">
      <c r="A6" s="565" t="s">
        <v>335</v>
      </c>
      <c r="B6" s="566"/>
      <c r="C6" s="42"/>
      <c r="D6" s="150" t="s">
        <v>79</v>
      </c>
      <c r="E6" s="42"/>
      <c r="F6" s="278" t="s">
        <v>95</v>
      </c>
      <c r="G6" s="42"/>
      <c r="H6" s="278" t="s">
        <v>116</v>
      </c>
    </row>
    <row r="7" spans="1:8" ht="13.5" customHeight="1">
      <c r="A7" s="151" t="s">
        <v>1</v>
      </c>
      <c r="B7" s="152" t="s">
        <v>2</v>
      </c>
      <c r="C7" s="48"/>
      <c r="D7" s="152" t="s">
        <v>81</v>
      </c>
      <c r="E7" s="42"/>
      <c r="F7" s="278" t="s">
        <v>303</v>
      </c>
      <c r="G7" s="42"/>
      <c r="H7" s="278" t="s">
        <v>118</v>
      </c>
    </row>
    <row r="8" spans="1:8" ht="13.5" customHeight="1">
      <c r="A8" s="42"/>
      <c r="B8" s="152" t="s">
        <v>77</v>
      </c>
      <c r="C8" s="42"/>
      <c r="D8" s="152" t="s">
        <v>83</v>
      </c>
      <c r="E8" s="42"/>
      <c r="F8" s="278" t="s">
        <v>304</v>
      </c>
      <c r="G8" s="42"/>
      <c r="H8" s="278" t="s">
        <v>391</v>
      </c>
    </row>
    <row r="9" spans="1:8" ht="13.5" customHeight="1">
      <c r="A9" s="42"/>
      <c r="B9" s="152" t="s">
        <v>78</v>
      </c>
      <c r="C9" s="48"/>
      <c r="D9" s="152" t="s">
        <v>85</v>
      </c>
      <c r="E9" s="42"/>
      <c r="F9" s="278" t="s">
        <v>305</v>
      </c>
      <c r="G9" s="42"/>
      <c r="H9" s="278" t="s">
        <v>120</v>
      </c>
    </row>
    <row r="10" spans="1:8" ht="13.5" customHeight="1">
      <c r="A10" s="42"/>
      <c r="B10" s="152" t="s">
        <v>80</v>
      </c>
      <c r="C10" s="42"/>
      <c r="D10" s="152" t="s">
        <v>88</v>
      </c>
      <c r="E10" s="42"/>
      <c r="F10" s="278" t="s">
        <v>306</v>
      </c>
      <c r="G10" s="42"/>
      <c r="H10" s="278" t="s">
        <v>173</v>
      </c>
    </row>
    <row r="11" spans="1:8" ht="13.5" customHeight="1">
      <c r="A11" s="42"/>
      <c r="B11" s="152" t="s">
        <v>82</v>
      </c>
      <c r="C11" s="48"/>
      <c r="D11" s="152" t="s">
        <v>91</v>
      </c>
      <c r="E11" s="42"/>
      <c r="F11" s="278" t="s">
        <v>307</v>
      </c>
      <c r="G11" s="42"/>
      <c r="H11" s="278" t="s">
        <v>123</v>
      </c>
    </row>
    <row r="12" spans="1:8" ht="13.5" customHeight="1">
      <c r="A12" s="42"/>
      <c r="B12" s="152" t="s">
        <v>84</v>
      </c>
      <c r="C12" s="42"/>
      <c r="D12" s="152" t="s">
        <v>92</v>
      </c>
      <c r="E12" s="42"/>
      <c r="F12" s="278" t="s">
        <v>396</v>
      </c>
      <c r="G12" s="42"/>
      <c r="H12" s="278" t="s">
        <v>126</v>
      </c>
    </row>
    <row r="13" spans="1:8" ht="13.5" customHeight="1" thickBot="1">
      <c r="A13" s="42"/>
      <c r="B13" s="152" t="s">
        <v>87</v>
      </c>
      <c r="C13" s="48"/>
      <c r="D13" s="152" t="s">
        <v>94</v>
      </c>
      <c r="E13" s="42"/>
      <c r="F13" s="278" t="s">
        <v>308</v>
      </c>
      <c r="G13" s="42"/>
      <c r="H13" s="278" t="s">
        <v>327</v>
      </c>
    </row>
    <row r="14" spans="1:8" ht="13.5" customHeight="1" thickBot="1">
      <c r="A14" s="42"/>
      <c r="B14" s="152" t="s">
        <v>384</v>
      </c>
      <c r="C14" s="42"/>
      <c r="D14" s="152" t="s">
        <v>96</v>
      </c>
      <c r="E14" s="443" t="s">
        <v>145</v>
      </c>
      <c r="F14" s="468"/>
      <c r="G14" s="42"/>
      <c r="H14" s="278" t="s">
        <v>129</v>
      </c>
    </row>
    <row r="15" spans="1:8" ht="13.5" customHeight="1">
      <c r="A15" s="42"/>
      <c r="B15" s="152" t="s">
        <v>90</v>
      </c>
      <c r="C15" s="48"/>
      <c r="D15" s="152" t="s">
        <v>197</v>
      </c>
      <c r="E15" s="289"/>
      <c r="F15" s="281" t="s">
        <v>415</v>
      </c>
      <c r="G15" s="42"/>
      <c r="H15" s="278" t="s">
        <v>174</v>
      </c>
    </row>
    <row r="16" spans="1:8" ht="13.5" customHeight="1">
      <c r="A16" s="42"/>
      <c r="B16" s="152" t="s">
        <v>385</v>
      </c>
      <c r="C16" s="42"/>
      <c r="D16" s="154" t="s">
        <v>98</v>
      </c>
      <c r="E16" s="95"/>
      <c r="F16" s="281" t="s">
        <v>309</v>
      </c>
      <c r="G16" s="42"/>
      <c r="H16" s="278" t="s">
        <v>175</v>
      </c>
    </row>
    <row r="17" spans="1:8" ht="13.5" customHeight="1" thickBot="1">
      <c r="A17" s="42"/>
      <c r="B17" s="153" t="s">
        <v>189</v>
      </c>
      <c r="C17" s="48"/>
      <c r="D17" s="154" t="s">
        <v>100</v>
      </c>
      <c r="E17" s="215"/>
      <c r="F17" s="281" t="s">
        <v>339</v>
      </c>
      <c r="G17" s="42"/>
      <c r="H17" s="278" t="s">
        <v>176</v>
      </c>
    </row>
    <row r="18" spans="1:8" ht="13.5" customHeight="1">
      <c r="A18" s="177"/>
      <c r="B18" s="178"/>
      <c r="C18" s="42"/>
      <c r="D18" s="154" t="s">
        <v>101</v>
      </c>
      <c r="E18" s="94"/>
      <c r="F18" s="281" t="s">
        <v>97</v>
      </c>
      <c r="G18" s="42"/>
      <c r="H18" s="278" t="s">
        <v>177</v>
      </c>
    </row>
    <row r="19" spans="1:8" ht="13.5" customHeight="1" thickBot="1">
      <c r="A19" s="179"/>
      <c r="B19" s="180"/>
      <c r="C19" s="45"/>
      <c r="D19" s="280" t="s">
        <v>196</v>
      </c>
      <c r="E19" s="94"/>
      <c r="F19" s="281" t="s">
        <v>99</v>
      </c>
      <c r="G19" s="42"/>
      <c r="H19" s="278" t="s">
        <v>178</v>
      </c>
    </row>
    <row r="20" spans="1:8" ht="13.5" customHeight="1" thickBot="1">
      <c r="A20" s="199"/>
      <c r="B20" s="200"/>
      <c r="C20" s="576" t="s">
        <v>142</v>
      </c>
      <c r="D20" s="577"/>
      <c r="E20" s="94"/>
      <c r="F20" s="281" t="s">
        <v>201</v>
      </c>
      <c r="G20" s="161"/>
      <c r="H20" s="280" t="s">
        <v>386</v>
      </c>
    </row>
    <row r="21" spans="1:8" ht="13.5" customHeight="1" thickBot="1">
      <c r="A21" s="443" t="s">
        <v>139</v>
      </c>
      <c r="B21" s="468"/>
      <c r="C21" s="92"/>
      <c r="D21" s="155" t="s">
        <v>297</v>
      </c>
      <c r="E21" s="94"/>
      <c r="F21" s="281" t="s">
        <v>310</v>
      </c>
      <c r="G21" s="581" t="s">
        <v>340</v>
      </c>
      <c r="H21" s="582"/>
    </row>
    <row r="22" spans="1:8" ht="13.5" customHeight="1">
      <c r="A22" s="48"/>
      <c r="B22" s="152" t="s">
        <v>278</v>
      </c>
      <c r="C22" s="42"/>
      <c r="D22" s="152" t="s">
        <v>105</v>
      </c>
      <c r="E22" s="94"/>
      <c r="F22" s="281" t="s">
        <v>282</v>
      </c>
      <c r="G22" s="206"/>
      <c r="H22" s="282" t="s">
        <v>387</v>
      </c>
    </row>
    <row r="23" spans="1:8" ht="13.5" customHeight="1">
      <c r="A23" s="42"/>
      <c r="B23" s="152" t="s">
        <v>279</v>
      </c>
      <c r="C23" s="42"/>
      <c r="D23" s="152" t="s">
        <v>108</v>
      </c>
      <c r="E23" s="94"/>
      <c r="F23" s="281" t="s">
        <v>311</v>
      </c>
      <c r="G23" s="160"/>
      <c r="H23" s="282" t="s">
        <v>388</v>
      </c>
    </row>
    <row r="24" spans="1:8" ht="13.5" customHeight="1">
      <c r="A24" s="48"/>
      <c r="B24" s="152" t="s">
        <v>163</v>
      </c>
      <c r="C24" s="42"/>
      <c r="D24" s="152" t="s">
        <v>111</v>
      </c>
      <c r="E24" s="94"/>
      <c r="F24" s="281" t="s">
        <v>102</v>
      </c>
      <c r="G24" s="160"/>
      <c r="H24" s="282" t="s">
        <v>341</v>
      </c>
    </row>
    <row r="25" spans="1:8" ht="13.5" customHeight="1">
      <c r="A25" s="42"/>
      <c r="B25" s="152" t="s">
        <v>103</v>
      </c>
      <c r="C25" s="42"/>
      <c r="D25" s="152" t="s">
        <v>113</v>
      </c>
      <c r="E25" s="94"/>
      <c r="F25" s="281" t="s">
        <v>106</v>
      </c>
      <c r="G25" s="160"/>
      <c r="H25" s="283" t="s">
        <v>342</v>
      </c>
    </row>
    <row r="26" spans="1:8" ht="13.5" customHeight="1">
      <c r="A26" s="48"/>
      <c r="B26" s="152" t="s">
        <v>104</v>
      </c>
      <c r="C26" s="42"/>
      <c r="D26" s="152" t="s">
        <v>115</v>
      </c>
      <c r="E26" s="94"/>
      <c r="F26" s="281" t="s">
        <v>109</v>
      </c>
      <c r="G26" s="160"/>
      <c r="H26" s="283" t="s">
        <v>399</v>
      </c>
    </row>
    <row r="27" spans="1:8" ht="13.5" customHeight="1">
      <c r="A27" s="42"/>
      <c r="B27" s="152" t="s">
        <v>280</v>
      </c>
      <c r="C27" s="42"/>
      <c r="D27" s="152" t="s">
        <v>117</v>
      </c>
      <c r="E27" s="94"/>
      <c r="F27" s="281" t="s">
        <v>202</v>
      </c>
      <c r="G27" s="160"/>
      <c r="H27" s="283" t="s">
        <v>343</v>
      </c>
    </row>
    <row r="28" spans="1:8" ht="13.5" customHeight="1">
      <c r="A28" s="48"/>
      <c r="B28" s="152" t="s">
        <v>107</v>
      </c>
      <c r="C28" s="42"/>
      <c r="D28" s="152" t="s">
        <v>119</v>
      </c>
      <c r="E28" s="94"/>
      <c r="F28" s="281" t="s">
        <v>169</v>
      </c>
      <c r="G28" s="160"/>
      <c r="H28" s="283" t="s">
        <v>344</v>
      </c>
    </row>
    <row r="29" spans="1:8" ht="13.5" customHeight="1">
      <c r="A29" s="42"/>
      <c r="B29" s="152" t="s">
        <v>164</v>
      </c>
      <c r="C29" s="42"/>
      <c r="D29" s="152" t="s">
        <v>122</v>
      </c>
      <c r="E29" s="94"/>
      <c r="F29" s="281" t="s">
        <v>170</v>
      </c>
      <c r="G29" s="160"/>
      <c r="H29" s="283" t="s">
        <v>400</v>
      </c>
    </row>
    <row r="30" spans="1:8" ht="13.5" customHeight="1">
      <c r="A30" s="48"/>
      <c r="B30" s="152" t="s">
        <v>110</v>
      </c>
      <c r="C30" s="42"/>
      <c r="D30" s="152" t="s">
        <v>128</v>
      </c>
      <c r="E30" s="94"/>
      <c r="F30" s="281" t="s">
        <v>203</v>
      </c>
      <c r="G30" s="160"/>
      <c r="H30" s="283" t="s">
        <v>345</v>
      </c>
    </row>
    <row r="31" spans="1:8" ht="13.5" customHeight="1" thickBot="1">
      <c r="A31" s="42"/>
      <c r="B31" s="152" t="s">
        <v>112</v>
      </c>
      <c r="C31" s="42"/>
      <c r="D31" s="152" t="s">
        <v>131</v>
      </c>
      <c r="E31" s="42"/>
      <c r="F31" s="281" t="s">
        <v>171</v>
      </c>
      <c r="G31" s="160"/>
      <c r="H31" s="283" t="s">
        <v>401</v>
      </c>
    </row>
    <row r="32" spans="1:8" ht="13.5" customHeight="1" thickBot="1">
      <c r="A32" s="443" t="s">
        <v>140</v>
      </c>
      <c r="B32" s="468"/>
      <c r="C32" s="42"/>
      <c r="D32" s="152" t="s">
        <v>198</v>
      </c>
      <c r="E32" s="42"/>
      <c r="F32" s="281" t="s">
        <v>172</v>
      </c>
      <c r="G32" s="217"/>
      <c r="H32" s="284" t="s">
        <v>346</v>
      </c>
    </row>
    <row r="33" spans="1:8" ht="13.5" customHeight="1" thickBot="1">
      <c r="A33" s="92"/>
      <c r="B33" s="155" t="s">
        <v>288</v>
      </c>
      <c r="C33" s="42"/>
      <c r="D33" s="152" t="s">
        <v>134</v>
      </c>
      <c r="E33" s="42"/>
      <c r="F33" s="280" t="s">
        <v>338</v>
      </c>
      <c r="G33" s="220" t="s">
        <v>179</v>
      </c>
      <c r="H33" s="221"/>
    </row>
    <row r="34" spans="1:8" ht="13.5" customHeight="1" thickBot="1">
      <c r="A34" s="42"/>
      <c r="B34" s="154" t="s">
        <v>165</v>
      </c>
      <c r="C34" s="42"/>
      <c r="D34" s="278" t="s">
        <v>135</v>
      </c>
      <c r="E34" s="443" t="s">
        <v>190</v>
      </c>
      <c r="F34" s="468"/>
      <c r="G34" s="92"/>
      <c r="H34" s="285" t="s">
        <v>180</v>
      </c>
    </row>
    <row r="35" spans="1:8" ht="13.5" customHeight="1">
      <c r="A35" s="42"/>
      <c r="B35" s="154" t="s">
        <v>166</v>
      </c>
      <c r="C35" s="42"/>
      <c r="D35" s="278" t="s">
        <v>168</v>
      </c>
      <c r="E35" s="213"/>
      <c r="F35" s="286" t="s">
        <v>312</v>
      </c>
      <c r="G35" s="42"/>
      <c r="H35" s="278" t="s">
        <v>181</v>
      </c>
    </row>
    <row r="36" spans="1:8" ht="13.5" customHeight="1">
      <c r="A36" s="42"/>
      <c r="B36" s="154" t="s">
        <v>199</v>
      </c>
      <c r="C36" s="42"/>
      <c r="D36" s="278" t="s">
        <v>298</v>
      </c>
      <c r="E36" s="42"/>
      <c r="F36" s="278" t="s">
        <v>313</v>
      </c>
      <c r="G36" s="42"/>
      <c r="H36" s="278" t="s">
        <v>182</v>
      </c>
    </row>
    <row r="37" spans="1:8" ht="13.5" customHeight="1">
      <c r="A37" s="42"/>
      <c r="B37" s="154" t="s">
        <v>121</v>
      </c>
      <c r="C37" s="42"/>
      <c r="D37" s="278" t="s">
        <v>299</v>
      </c>
      <c r="E37" s="213"/>
      <c r="F37" s="286" t="s">
        <v>314</v>
      </c>
      <c r="G37" s="42"/>
      <c r="H37" s="278" t="s">
        <v>183</v>
      </c>
    </row>
    <row r="38" spans="1:8" ht="13.5" customHeight="1">
      <c r="A38" s="42"/>
      <c r="B38" s="154" t="s">
        <v>124</v>
      </c>
      <c r="C38" s="42"/>
      <c r="D38" s="278" t="s">
        <v>300</v>
      </c>
      <c r="E38" s="213"/>
      <c r="F38" s="286" t="s">
        <v>315</v>
      </c>
      <c r="G38" s="42"/>
      <c r="H38" s="278" t="s">
        <v>184</v>
      </c>
    </row>
    <row r="39" spans="1:8" ht="13.5" customHeight="1">
      <c r="A39" s="42"/>
      <c r="B39" s="154" t="s">
        <v>127</v>
      </c>
      <c r="C39" s="42"/>
      <c r="D39" s="278" t="s">
        <v>301</v>
      </c>
      <c r="E39" s="209"/>
      <c r="F39" s="286" t="s">
        <v>317</v>
      </c>
      <c r="G39" s="160"/>
      <c r="H39" s="278" t="s">
        <v>389</v>
      </c>
    </row>
    <row r="40" spans="1:8" ht="13.5" customHeight="1" thickBot="1">
      <c r="A40" s="42"/>
      <c r="B40" s="152" t="s">
        <v>130</v>
      </c>
      <c r="C40" s="45"/>
      <c r="D40" s="280" t="s">
        <v>337</v>
      </c>
      <c r="E40" s="213"/>
      <c r="F40" s="278" t="s">
        <v>191</v>
      </c>
      <c r="G40" s="42"/>
      <c r="H40" s="278" t="s">
        <v>185</v>
      </c>
    </row>
    <row r="41" spans="1:8" ht="13.5" customHeight="1" thickBot="1">
      <c r="A41" s="42"/>
      <c r="B41" s="158" t="s">
        <v>132</v>
      </c>
      <c r="C41" s="576" t="s">
        <v>393</v>
      </c>
      <c r="D41" s="577"/>
      <c r="E41" s="213"/>
      <c r="F41" s="287" t="s">
        <v>318</v>
      </c>
      <c r="G41" s="42"/>
      <c r="H41" s="278" t="s">
        <v>383</v>
      </c>
    </row>
    <row r="42" spans="1:8" ht="13.5" customHeight="1">
      <c r="A42" s="42"/>
      <c r="B42" s="152" t="s">
        <v>289</v>
      </c>
      <c r="C42" s="92"/>
      <c r="D42" s="155" t="s">
        <v>192</v>
      </c>
      <c r="E42" s="42"/>
      <c r="F42" s="287" t="s">
        <v>319</v>
      </c>
      <c r="G42" s="160"/>
      <c r="H42" s="278" t="s">
        <v>186</v>
      </c>
    </row>
    <row r="43" spans="1:8" ht="13.5" customHeight="1">
      <c r="A43" s="42"/>
      <c r="B43" s="152" t="s">
        <v>133</v>
      </c>
      <c r="C43" s="48"/>
      <c r="D43" s="150" t="s">
        <v>193</v>
      </c>
      <c r="E43" s="213"/>
      <c r="F43" s="287" t="s">
        <v>320</v>
      </c>
      <c r="G43" s="42"/>
      <c r="H43" s="278" t="s">
        <v>187</v>
      </c>
    </row>
    <row r="44" spans="1:8" ht="13.5" customHeight="1">
      <c r="A44" s="42"/>
      <c r="B44" s="152" t="s">
        <v>290</v>
      </c>
      <c r="C44" s="42"/>
      <c r="D44" s="152" t="s">
        <v>194</v>
      </c>
      <c r="E44" s="213"/>
      <c r="F44" s="287" t="s">
        <v>321</v>
      </c>
      <c r="G44" s="42"/>
      <c r="H44" s="278" t="s">
        <v>188</v>
      </c>
    </row>
    <row r="45" spans="1:8" ht="13.5" customHeight="1">
      <c r="A45" s="42"/>
      <c r="B45" s="152" t="s">
        <v>200</v>
      </c>
      <c r="C45" s="42"/>
      <c r="D45" s="152" t="s">
        <v>86</v>
      </c>
      <c r="E45" s="213"/>
      <c r="F45" s="287" t="s">
        <v>322</v>
      </c>
      <c r="G45" s="42"/>
      <c r="H45" s="278" t="s">
        <v>204</v>
      </c>
    </row>
    <row r="46" spans="1:8" ht="13.5" customHeight="1" thickBot="1">
      <c r="A46" s="42"/>
      <c r="B46" s="152" t="s">
        <v>136</v>
      </c>
      <c r="C46" s="42"/>
      <c r="D46" s="152" t="s">
        <v>89</v>
      </c>
      <c r="E46" s="214"/>
      <c r="F46" s="288" t="s">
        <v>323</v>
      </c>
      <c r="G46" s="45"/>
      <c r="H46" s="280" t="s">
        <v>390</v>
      </c>
    </row>
    <row r="47" spans="1:4" ht="13.5" customHeight="1" thickBot="1">
      <c r="A47" s="48"/>
      <c r="B47" s="152" t="s">
        <v>292</v>
      </c>
      <c r="C47" s="45"/>
      <c r="D47" s="158" t="s">
        <v>195</v>
      </c>
    </row>
    <row r="48" spans="1:6" ht="13.5" customHeight="1" thickBot="1">
      <c r="A48" s="42"/>
      <c r="B48" s="153" t="s">
        <v>293</v>
      </c>
      <c r="C48" s="148"/>
      <c r="D48" s="578" t="s">
        <v>422</v>
      </c>
      <c r="E48" s="579"/>
      <c r="F48" s="580"/>
    </row>
    <row r="49" spans="1:8" ht="13.5" customHeight="1" thickBot="1">
      <c r="A49" s="578" t="s">
        <v>423</v>
      </c>
      <c r="B49" s="579"/>
      <c r="C49" s="580"/>
      <c r="D49" s="583" t="s">
        <v>424</v>
      </c>
      <c r="E49" s="584"/>
      <c r="F49" s="585"/>
      <c r="G49" s="203">
        <f>SUM(A8:A17,A22:A31,C42:C47,A33:A48,C5:C18,C21:C33,)</f>
        <v>0</v>
      </c>
      <c r="H49" s="216" t="s">
        <v>330</v>
      </c>
    </row>
    <row r="50" spans="1:6" ht="13.5" customHeight="1">
      <c r="A50" s="583" t="s">
        <v>397</v>
      </c>
      <c r="B50" s="584"/>
      <c r="C50" s="585"/>
      <c r="D50" s="586"/>
      <c r="E50" s="587"/>
      <c r="F50" s="588"/>
    </row>
    <row r="51" spans="1:8" ht="13.5" customHeight="1">
      <c r="A51" s="586"/>
      <c r="B51" s="587"/>
      <c r="C51" s="588"/>
      <c r="D51" s="586"/>
      <c r="E51" s="587"/>
      <c r="F51" s="588"/>
      <c r="G51" s="203">
        <f>SUM(C19,C34:C40,E5:E13,E15:E33,E35:E46,G5:G20,G22:G32,G34:G46)</f>
        <v>0</v>
      </c>
      <c r="H51" s="216" t="s">
        <v>331</v>
      </c>
    </row>
    <row r="52" spans="1:8" ht="13.5" customHeight="1">
      <c r="A52" s="586"/>
      <c r="B52" s="587"/>
      <c r="C52" s="588"/>
      <c r="D52" s="586"/>
      <c r="E52" s="587"/>
      <c r="F52" s="588"/>
      <c r="G52" s="201"/>
      <c r="H52" s="202"/>
    </row>
    <row r="53" spans="1:8" ht="13.5" customHeight="1">
      <c r="A53" s="586"/>
      <c r="B53" s="587"/>
      <c r="C53" s="588"/>
      <c r="D53" s="586"/>
      <c r="E53" s="587"/>
      <c r="F53" s="588"/>
      <c r="G53" s="290">
        <f>(G49*2)+(G51*4)</f>
        <v>0</v>
      </c>
      <c r="H53" s="216" t="s">
        <v>156</v>
      </c>
    </row>
    <row r="54" spans="1:6" ht="13.5" customHeight="1" thickBot="1">
      <c r="A54" s="589"/>
      <c r="B54" s="590"/>
      <c r="C54" s="591"/>
      <c r="D54" s="589"/>
      <c r="E54" s="590"/>
      <c r="F54" s="591"/>
    </row>
    <row r="55" ht="13.5" customHeight="1">
      <c r="E55" s="148"/>
    </row>
    <row r="56" spans="5:8" ht="13.5" customHeight="1">
      <c r="E56" s="148"/>
      <c r="G56" s="148"/>
      <c r="H56" s="148"/>
    </row>
    <row r="57" ht="13.5" customHeight="1">
      <c r="E57" s="148"/>
    </row>
    <row r="58" ht="13.5" customHeight="1">
      <c r="E58" s="148"/>
    </row>
    <row r="59" ht="13.5" customHeight="1">
      <c r="E59" s="148"/>
    </row>
    <row r="60" ht="13.5" customHeight="1">
      <c r="E60" s="148"/>
    </row>
    <row r="61" ht="13.5" customHeight="1">
      <c r="E61" s="148"/>
    </row>
    <row r="62" spans="1:5" ht="13.5" customHeight="1">
      <c r="A62" s="148"/>
      <c r="C62" s="148"/>
      <c r="E62" s="148"/>
    </row>
    <row r="63" spans="1:5" ht="13.5" customHeight="1">
      <c r="A63" s="148"/>
      <c r="C63" s="148"/>
      <c r="E63" s="148"/>
    </row>
    <row r="64" spans="1:5" ht="13.5" customHeight="1">
      <c r="A64" s="148"/>
      <c r="C64" s="148"/>
      <c r="E64" s="148"/>
    </row>
    <row r="65" spans="1:5" ht="13.5" customHeight="1">
      <c r="A65" s="148"/>
      <c r="C65" s="148"/>
      <c r="E65" s="148"/>
    </row>
    <row r="66" spans="1:5" ht="13.5" customHeight="1">
      <c r="A66" s="148"/>
      <c r="C66" s="148"/>
      <c r="E66" s="148"/>
    </row>
    <row r="67" spans="1:5" ht="13.5" customHeight="1">
      <c r="A67" s="148"/>
      <c r="C67" s="148"/>
      <c r="E67" s="148"/>
    </row>
    <row r="68" spans="1:5" ht="15">
      <c r="A68" s="148"/>
      <c r="C68" s="148"/>
      <c r="E68" s="148"/>
    </row>
    <row r="69" spans="1:5" ht="15">
      <c r="A69" s="148"/>
      <c r="C69" s="148"/>
      <c r="E69" s="148"/>
    </row>
    <row r="70" spans="1:5" ht="15">
      <c r="A70" s="148"/>
      <c r="C70" s="148"/>
      <c r="E70" s="148"/>
    </row>
    <row r="71" spans="1:5" ht="15">
      <c r="A71" s="148"/>
      <c r="C71" s="148"/>
      <c r="E71" s="148"/>
    </row>
    <row r="72" spans="1:5" ht="15">
      <c r="A72" s="148"/>
      <c r="C72" s="148"/>
      <c r="E72" s="148"/>
    </row>
    <row r="73" spans="1:5" ht="15">
      <c r="A73" s="148"/>
      <c r="C73" s="148"/>
      <c r="E73" s="148"/>
    </row>
    <row r="74" spans="1:5" ht="15">
      <c r="A74" s="148"/>
      <c r="C74" s="148"/>
      <c r="E74" s="148"/>
    </row>
    <row r="75" spans="1:5" ht="15">
      <c r="A75" s="148"/>
      <c r="C75" s="148"/>
      <c r="E75" s="148"/>
    </row>
    <row r="76" spans="1:5" ht="15">
      <c r="A76" s="148"/>
      <c r="C76" s="148"/>
      <c r="E76" s="148"/>
    </row>
    <row r="77" spans="1:5" ht="15">
      <c r="A77" s="148"/>
      <c r="C77" s="148"/>
      <c r="E77" s="148"/>
    </row>
    <row r="78" spans="1:5" ht="15">
      <c r="A78" s="148"/>
      <c r="C78" s="148"/>
      <c r="E78" s="148"/>
    </row>
    <row r="79" spans="1:5" ht="15">
      <c r="A79" s="148"/>
      <c r="C79" s="148"/>
      <c r="E79" s="148"/>
    </row>
    <row r="80" spans="1:5" ht="15">
      <c r="A80" s="148"/>
      <c r="C80" s="148"/>
      <c r="E80" s="148"/>
    </row>
    <row r="81" spans="1:5" ht="15">
      <c r="A81" s="148"/>
      <c r="C81" s="148"/>
      <c r="E81" s="148"/>
    </row>
    <row r="82" spans="1:5" ht="15">
      <c r="A82" s="148"/>
      <c r="C82" s="148"/>
      <c r="E82" s="148"/>
    </row>
    <row r="83" spans="1:5" ht="15">
      <c r="A83" s="148"/>
      <c r="C83" s="148"/>
      <c r="E83" s="148"/>
    </row>
    <row r="84" spans="1:5" ht="15">
      <c r="A84" s="148"/>
      <c r="C84" s="148"/>
      <c r="E84" s="148"/>
    </row>
    <row r="85" spans="1:5" ht="15">
      <c r="A85" s="148"/>
      <c r="C85" s="148"/>
      <c r="E85" s="148"/>
    </row>
    <row r="86" spans="1:5" ht="15">
      <c r="A86" s="148"/>
      <c r="C86" s="148"/>
      <c r="E86" s="148"/>
    </row>
    <row r="87" spans="1:5" ht="15">
      <c r="A87" s="148"/>
      <c r="C87" s="148"/>
      <c r="E87" s="148"/>
    </row>
    <row r="88" spans="1:5" ht="15">
      <c r="A88" s="148"/>
      <c r="C88" s="148"/>
      <c r="E88" s="148"/>
    </row>
    <row r="89" spans="1:5" ht="15">
      <c r="A89" s="148"/>
      <c r="C89" s="148"/>
      <c r="E89" s="148"/>
    </row>
    <row r="90" spans="1:5" ht="15">
      <c r="A90" s="148"/>
      <c r="C90" s="148"/>
      <c r="E90" s="148"/>
    </row>
    <row r="91" spans="1:5" ht="15">
      <c r="A91" s="148"/>
      <c r="C91" s="148"/>
      <c r="E91" s="148"/>
    </row>
    <row r="92" spans="1:5" ht="15">
      <c r="A92" s="148"/>
      <c r="C92" s="148"/>
      <c r="E92" s="148"/>
    </row>
    <row r="93" spans="1:5" ht="15">
      <c r="A93" s="148"/>
      <c r="C93" s="148"/>
      <c r="E93" s="148"/>
    </row>
    <row r="94" spans="1:5" ht="15">
      <c r="A94" s="148"/>
      <c r="C94" s="148"/>
      <c r="E94" s="148"/>
    </row>
    <row r="95" spans="1:5" ht="15">
      <c r="A95" s="148"/>
      <c r="C95" s="148"/>
      <c r="E95" s="148"/>
    </row>
    <row r="96" spans="1:5" ht="15">
      <c r="A96" s="148"/>
      <c r="C96" s="148"/>
      <c r="E96" s="148"/>
    </row>
    <row r="97" spans="1:5" ht="15">
      <c r="A97" s="148"/>
      <c r="C97" s="148"/>
      <c r="E97" s="148"/>
    </row>
    <row r="98" spans="1:5" ht="15">
      <c r="A98" s="148"/>
      <c r="C98" s="148"/>
      <c r="E98" s="148"/>
    </row>
    <row r="99" spans="1:5" ht="15">
      <c r="A99" s="148"/>
      <c r="C99" s="148"/>
      <c r="E99" s="148"/>
    </row>
    <row r="100" spans="1:5" ht="15">
      <c r="A100" s="148"/>
      <c r="C100" s="148"/>
      <c r="E100" s="148"/>
    </row>
    <row r="101" spans="1:5" ht="15">
      <c r="A101" s="148"/>
      <c r="C101" s="148"/>
      <c r="E101" s="148"/>
    </row>
    <row r="102" spans="1:5" ht="15">
      <c r="A102" s="148"/>
      <c r="C102" s="148"/>
      <c r="E102" s="148"/>
    </row>
    <row r="103" spans="1:5" ht="15">
      <c r="A103" s="148"/>
      <c r="C103" s="148"/>
      <c r="E103" s="148"/>
    </row>
    <row r="104" spans="1:5" ht="15">
      <c r="A104" s="148"/>
      <c r="C104" s="148"/>
      <c r="E104" s="148"/>
    </row>
    <row r="105" spans="1:5" ht="15">
      <c r="A105" s="148"/>
      <c r="C105" s="148"/>
      <c r="E105" s="148"/>
    </row>
    <row r="106" spans="1:5" ht="15">
      <c r="A106" s="148"/>
      <c r="C106" s="148"/>
      <c r="E106" s="148"/>
    </row>
    <row r="107" spans="1:5" ht="15">
      <c r="A107" s="148"/>
      <c r="C107" s="148"/>
      <c r="E107" s="148"/>
    </row>
    <row r="108" spans="1:5" ht="15">
      <c r="A108" s="148"/>
      <c r="C108" s="148"/>
      <c r="E108" s="148"/>
    </row>
    <row r="109" spans="1:5" ht="15">
      <c r="A109" s="148"/>
      <c r="C109" s="148"/>
      <c r="E109" s="148"/>
    </row>
    <row r="110" spans="1:5" ht="15">
      <c r="A110" s="148"/>
      <c r="C110" s="148"/>
      <c r="E110" s="148"/>
    </row>
    <row r="111" spans="1:5" ht="15">
      <c r="A111" s="148"/>
      <c r="C111" s="148"/>
      <c r="E111" s="148"/>
    </row>
    <row r="112" spans="1:5" ht="15">
      <c r="A112" s="148"/>
      <c r="C112" s="148"/>
      <c r="E112" s="148"/>
    </row>
    <row r="113" spans="1:5" ht="15">
      <c r="A113" s="148"/>
      <c r="C113" s="148"/>
      <c r="E113" s="148"/>
    </row>
    <row r="114" spans="1:5" ht="15">
      <c r="A114" s="148"/>
      <c r="C114" s="148"/>
      <c r="E114" s="148"/>
    </row>
    <row r="115" spans="1:5" ht="15">
      <c r="A115" s="148"/>
      <c r="C115" s="148"/>
      <c r="E115" s="148"/>
    </row>
    <row r="116" spans="1:5" ht="15">
      <c r="A116" s="148"/>
      <c r="C116" s="148"/>
      <c r="E116" s="148"/>
    </row>
    <row r="117" spans="1:5" ht="15">
      <c r="A117" s="148"/>
      <c r="C117" s="148"/>
      <c r="E117" s="148"/>
    </row>
    <row r="118" spans="1:5" ht="15">
      <c r="A118" s="148"/>
      <c r="C118" s="148"/>
      <c r="E118" s="148"/>
    </row>
    <row r="119" spans="1:3" ht="15">
      <c r="A119" s="148"/>
      <c r="C119" s="148"/>
    </row>
    <row r="120" spans="1:3" ht="15">
      <c r="A120" s="148"/>
      <c r="C120" s="148"/>
    </row>
    <row r="121" spans="1:3" ht="15">
      <c r="A121" s="148"/>
      <c r="C121" s="148"/>
    </row>
    <row r="122" spans="1:3" ht="15">
      <c r="A122" s="148"/>
      <c r="C122" s="148"/>
    </row>
    <row r="123" spans="1:3" ht="15">
      <c r="A123" s="148"/>
      <c r="C123" s="148"/>
    </row>
    <row r="124" spans="1:3" ht="15">
      <c r="A124" s="148"/>
      <c r="C124" s="148"/>
    </row>
    <row r="125" spans="1:3" ht="15">
      <c r="A125" s="148"/>
      <c r="C125" s="148"/>
    </row>
    <row r="126" spans="1:3" ht="15">
      <c r="A126" s="148"/>
      <c r="C126" s="148"/>
    </row>
    <row r="127" spans="1:3" ht="15">
      <c r="A127" s="148"/>
      <c r="C127" s="148"/>
    </row>
    <row r="128" spans="1:3" ht="15">
      <c r="A128" s="148"/>
      <c r="C128" s="148"/>
    </row>
    <row r="129" spans="1:3" ht="15">
      <c r="A129" s="148"/>
      <c r="C129" s="148"/>
    </row>
    <row r="130" spans="1:3" ht="15">
      <c r="A130" s="148"/>
      <c r="C130" s="148"/>
    </row>
    <row r="131" spans="1:3" ht="15">
      <c r="A131" s="148"/>
      <c r="C131" s="148"/>
    </row>
    <row r="132" spans="1:3" ht="15">
      <c r="A132" s="148"/>
      <c r="C132" s="148"/>
    </row>
    <row r="133" spans="1:3" ht="15">
      <c r="A133" s="148"/>
      <c r="C133" s="148"/>
    </row>
    <row r="134" spans="1:3" ht="15">
      <c r="A134" s="148"/>
      <c r="C134" s="148"/>
    </row>
    <row r="135" spans="1:3" ht="15">
      <c r="A135" s="148"/>
      <c r="C135" s="148"/>
    </row>
    <row r="136" spans="1:3" ht="15">
      <c r="A136" s="148"/>
      <c r="C136" s="148"/>
    </row>
    <row r="137" spans="1:3" ht="15">
      <c r="A137" s="148"/>
      <c r="C137" s="148"/>
    </row>
    <row r="138" spans="1:3" ht="15">
      <c r="A138" s="148"/>
      <c r="C138" s="148"/>
    </row>
    <row r="139" spans="1:3" ht="15">
      <c r="A139" s="148"/>
      <c r="C139" s="148"/>
    </row>
    <row r="140" spans="1:3" ht="15">
      <c r="A140" s="148"/>
      <c r="C140" s="148"/>
    </row>
    <row r="141" spans="1:3" ht="15">
      <c r="A141" s="148"/>
      <c r="C141" s="148"/>
    </row>
    <row r="142" spans="1:3" ht="15">
      <c r="A142" s="148"/>
      <c r="C142" s="148"/>
    </row>
    <row r="143" spans="1:3" ht="15">
      <c r="A143" s="148"/>
      <c r="C143" s="148"/>
    </row>
    <row r="144" spans="1:3" ht="15">
      <c r="A144" s="148"/>
      <c r="C144" s="148"/>
    </row>
    <row r="145" spans="1:3" ht="15">
      <c r="A145" s="148"/>
      <c r="C145" s="148"/>
    </row>
    <row r="146" spans="1:3" ht="15">
      <c r="A146" s="148"/>
      <c r="C146" s="148"/>
    </row>
    <row r="147" spans="1:3" ht="15">
      <c r="A147" s="148"/>
      <c r="C147" s="148"/>
    </row>
    <row r="148" spans="1:3" ht="15">
      <c r="A148" s="148"/>
      <c r="C148" s="148"/>
    </row>
    <row r="149" spans="1:3" ht="15">
      <c r="A149" s="148"/>
      <c r="C149" s="148"/>
    </row>
    <row r="150" spans="1:3" ht="15">
      <c r="A150" s="148"/>
      <c r="C150" s="148"/>
    </row>
    <row r="151" spans="1:3" ht="15">
      <c r="A151" s="148"/>
      <c r="C151" s="148"/>
    </row>
    <row r="152" spans="1:3" ht="15">
      <c r="A152" s="148"/>
      <c r="C152" s="148"/>
    </row>
    <row r="153" spans="1:3" ht="15">
      <c r="A153" s="148"/>
      <c r="C153" s="148"/>
    </row>
    <row r="154" spans="1:3" ht="15">
      <c r="A154" s="148"/>
      <c r="C154" s="148"/>
    </row>
    <row r="155" spans="1:3" ht="15">
      <c r="A155" s="148"/>
      <c r="C155" s="148"/>
    </row>
    <row r="156" spans="1:3" ht="15">
      <c r="A156" s="148"/>
      <c r="C156" s="148"/>
    </row>
    <row r="157" spans="1:3" ht="15">
      <c r="A157" s="148"/>
      <c r="C157" s="148"/>
    </row>
    <row r="158" spans="1:3" ht="15">
      <c r="A158" s="148"/>
      <c r="C158" s="148"/>
    </row>
    <row r="159" spans="1:3" ht="15">
      <c r="A159" s="148"/>
      <c r="C159" s="148"/>
    </row>
    <row r="160" spans="1:3" ht="15">
      <c r="A160" s="148"/>
      <c r="C160" s="148"/>
    </row>
    <row r="161" spans="1:3" ht="15">
      <c r="A161" s="148"/>
      <c r="C161" s="148"/>
    </row>
    <row r="162" spans="1:3" ht="15">
      <c r="A162" s="148"/>
      <c r="C162" s="148"/>
    </row>
    <row r="163" spans="1:3" ht="15">
      <c r="A163" s="148"/>
      <c r="C163" s="148"/>
    </row>
    <row r="164" spans="1:3" ht="15">
      <c r="A164" s="148"/>
      <c r="C164" s="148"/>
    </row>
    <row r="165" spans="1:3" ht="15">
      <c r="A165" s="148"/>
      <c r="C165" s="148"/>
    </row>
    <row r="166" spans="1:3" ht="15">
      <c r="A166" s="148"/>
      <c r="C166" s="148"/>
    </row>
    <row r="167" spans="1:3" ht="15">
      <c r="A167" s="148"/>
      <c r="C167" s="148"/>
    </row>
    <row r="168" ht="15">
      <c r="A168" s="148"/>
    </row>
    <row r="169" ht="15">
      <c r="A169" s="148"/>
    </row>
    <row r="170" ht="15">
      <c r="A170" s="148"/>
    </row>
    <row r="171" ht="15">
      <c r="A171" s="148"/>
    </row>
    <row r="172" ht="15">
      <c r="A172" s="148"/>
    </row>
    <row r="173" ht="15">
      <c r="A173" s="148"/>
    </row>
    <row r="174" ht="15">
      <c r="A174" s="148"/>
    </row>
    <row r="175" ht="15">
      <c r="A175" s="148"/>
    </row>
    <row r="176" ht="15">
      <c r="A176" s="148"/>
    </row>
  </sheetData>
  <sheetProtection/>
  <mergeCells count="19">
    <mergeCell ref="A21:B21"/>
    <mergeCell ref="A1:H1"/>
    <mergeCell ref="C20:D20"/>
    <mergeCell ref="A6:B6"/>
    <mergeCell ref="A3:B5"/>
    <mergeCell ref="E2:H2"/>
    <mergeCell ref="A2:D2"/>
    <mergeCell ref="C3:D3"/>
    <mergeCell ref="E3:F3"/>
    <mergeCell ref="C41:D41"/>
    <mergeCell ref="E34:F34"/>
    <mergeCell ref="E14:F14"/>
    <mergeCell ref="A49:C49"/>
    <mergeCell ref="G3:H3"/>
    <mergeCell ref="G21:H21"/>
    <mergeCell ref="D49:F54"/>
    <mergeCell ref="D48:F48"/>
    <mergeCell ref="A50:C54"/>
    <mergeCell ref="A32:B32"/>
  </mergeCells>
  <printOptions horizontalCentered="1"/>
  <pageMargins left="0.5" right="0.5" top="0.5" bottom="0.1" header="0" footer="0"/>
  <pageSetup horizontalDpi="600" verticalDpi="600" orientation="portrait" scale="98" r:id="rId2"/>
  <headerFooter alignWithMargins="0">
    <oddHeader>&amp;L&amp;16Quality&amp;10 Nut &amp; Bolt Company              -              2900 Sencore Drive              -              Sioux Falls, SD  57107&amp;9
</oddHeader>
  </headerFooter>
  <drawing r:id="rId1"/>
</worksheet>
</file>

<file path=xl/worksheets/sheet14.xml><?xml version="1.0" encoding="utf-8"?>
<worksheet xmlns="http://schemas.openxmlformats.org/spreadsheetml/2006/main" xmlns:r="http://schemas.openxmlformats.org/officeDocument/2006/relationships">
  <dimension ref="A1:R687"/>
  <sheetViews>
    <sheetView showZeros="0" zoomScale="75" zoomScaleNormal="75" zoomScalePageLayoutView="0" workbookViewId="0" topLeftCell="A1">
      <selection activeCell="I1" sqref="I1"/>
    </sheetView>
  </sheetViews>
  <sheetFormatPr defaultColWidth="9.140625" defaultRowHeight="12.75"/>
  <cols>
    <col min="1" max="1" width="8.421875" style="20" customWidth="1"/>
    <col min="2" max="2" width="11.8515625" style="3" customWidth="1"/>
    <col min="3" max="3" width="9.140625" style="3" customWidth="1"/>
    <col min="4" max="4" width="10.7109375" style="27" customWidth="1"/>
    <col min="5" max="5" width="12.8515625" style="27" customWidth="1"/>
    <col min="6" max="6" width="17.140625" style="27" customWidth="1"/>
    <col min="7" max="7" width="18.00390625" style="3" customWidth="1"/>
    <col min="8" max="8" width="15.8515625" style="15" customWidth="1"/>
    <col min="9" max="9" width="16.421875" style="3" customWidth="1"/>
    <col min="10" max="16384" width="9.140625" style="3" customWidth="1"/>
  </cols>
  <sheetData>
    <row r="1" spans="1:10" ht="15" customHeight="1">
      <c r="A1" s="603"/>
      <c r="B1" s="603"/>
      <c r="C1" s="600" t="s">
        <v>425</v>
      </c>
      <c r="D1" s="600"/>
      <c r="E1" s="600"/>
      <c r="F1" s="600"/>
      <c r="G1" s="600"/>
      <c r="H1" s="600"/>
      <c r="I1" s="302"/>
      <c r="J1" s="302"/>
    </row>
    <row r="2" spans="1:10" ht="15" customHeight="1">
      <c r="A2" s="603"/>
      <c r="B2" s="603"/>
      <c r="C2" s="600"/>
      <c r="D2" s="600"/>
      <c r="E2" s="600"/>
      <c r="F2" s="600"/>
      <c r="G2" s="600"/>
      <c r="H2" s="600"/>
      <c r="I2" s="302"/>
      <c r="J2" s="302"/>
    </row>
    <row r="3" spans="1:10" ht="9.75" customHeight="1">
      <c r="A3" s="603"/>
      <c r="B3" s="603"/>
      <c r="C3" s="600"/>
      <c r="D3" s="600"/>
      <c r="E3" s="600"/>
      <c r="F3" s="600"/>
      <c r="G3" s="600"/>
      <c r="H3" s="600"/>
      <c r="I3" s="302"/>
      <c r="J3" s="302"/>
    </row>
    <row r="4" spans="1:10" ht="18.75" customHeight="1">
      <c r="A4" s="304" t="s">
        <v>207</v>
      </c>
      <c r="B4" s="163" t="s">
        <v>426</v>
      </c>
      <c r="C4" s="304" t="s">
        <v>427</v>
      </c>
      <c r="D4" s="304" t="s">
        <v>428</v>
      </c>
      <c r="E4" s="304" t="s">
        <v>429</v>
      </c>
      <c r="F4" s="303" t="s">
        <v>440</v>
      </c>
      <c r="G4" s="610" t="s">
        <v>441</v>
      </c>
      <c r="H4" s="610"/>
      <c r="I4" s="2"/>
      <c r="J4" s="2"/>
    </row>
    <row r="5" spans="1:8" ht="15">
      <c r="A5" s="293"/>
      <c r="B5" s="295" t="s">
        <v>3</v>
      </c>
      <c r="C5" s="295" t="s">
        <v>430</v>
      </c>
      <c r="D5" s="296">
        <v>0.5</v>
      </c>
      <c r="E5" s="296">
        <v>0.2</v>
      </c>
      <c r="F5" s="297">
        <v>0.5</v>
      </c>
      <c r="G5" s="608">
        <v>50</v>
      </c>
      <c r="H5" s="608"/>
    </row>
    <row r="6" spans="1:8" ht="15">
      <c r="A6" s="293"/>
      <c r="B6" s="295" t="s">
        <v>4</v>
      </c>
      <c r="C6" s="295" t="s">
        <v>431</v>
      </c>
      <c r="D6" s="296">
        <v>0.5</v>
      </c>
      <c r="E6" s="296">
        <v>0.2</v>
      </c>
      <c r="F6" s="297">
        <v>0.55</v>
      </c>
      <c r="G6" s="608">
        <v>50</v>
      </c>
      <c r="H6" s="608"/>
    </row>
    <row r="7" spans="1:8" ht="15">
      <c r="A7" s="293"/>
      <c r="B7" s="295" t="s">
        <v>5</v>
      </c>
      <c r="C7" s="295" t="s">
        <v>432</v>
      </c>
      <c r="D7" s="296">
        <v>0.5</v>
      </c>
      <c r="E7" s="296">
        <v>0.2</v>
      </c>
      <c r="F7" s="297">
        <v>0.61</v>
      </c>
      <c r="G7" s="608">
        <v>50</v>
      </c>
      <c r="H7" s="608"/>
    </row>
    <row r="8" spans="1:8" ht="15">
      <c r="A8" s="293"/>
      <c r="B8" s="295" t="s">
        <v>6</v>
      </c>
      <c r="C8" s="295" t="s">
        <v>433</v>
      </c>
      <c r="D8" s="296">
        <v>0.5</v>
      </c>
      <c r="E8" s="296">
        <v>0.2</v>
      </c>
      <c r="F8" s="297">
        <v>0.32</v>
      </c>
      <c r="G8" s="608">
        <v>25</v>
      </c>
      <c r="H8" s="608"/>
    </row>
    <row r="9" spans="1:8" ht="15">
      <c r="A9" s="293"/>
      <c r="B9" s="295" t="s">
        <v>7</v>
      </c>
      <c r="C9" s="295" t="s">
        <v>434</v>
      </c>
      <c r="D9" s="296">
        <v>0.5</v>
      </c>
      <c r="E9" s="296">
        <v>0.2</v>
      </c>
      <c r="F9" s="297">
        <v>0.35</v>
      </c>
      <c r="G9" s="608">
        <v>25</v>
      </c>
      <c r="H9" s="608"/>
    </row>
    <row r="10" spans="1:8" ht="15">
      <c r="A10" s="293"/>
      <c r="B10" s="295" t="s">
        <v>9</v>
      </c>
      <c r="C10" s="295" t="s">
        <v>435</v>
      </c>
      <c r="D10" s="296">
        <v>0.5</v>
      </c>
      <c r="E10" s="296">
        <v>0.2</v>
      </c>
      <c r="F10" s="297">
        <v>0.4</v>
      </c>
      <c r="G10" s="608">
        <v>25</v>
      </c>
      <c r="H10" s="608"/>
    </row>
    <row r="11" spans="1:8" ht="15.75">
      <c r="A11" s="293"/>
      <c r="B11" s="298" t="s">
        <v>10</v>
      </c>
      <c r="C11" s="298" t="s">
        <v>436</v>
      </c>
      <c r="D11" s="299">
        <v>0.5</v>
      </c>
      <c r="E11" s="296">
        <v>0.2</v>
      </c>
      <c r="F11" s="297">
        <v>0.29</v>
      </c>
      <c r="G11" s="609">
        <v>15</v>
      </c>
      <c r="H11" s="609"/>
    </row>
    <row r="12" spans="1:8" ht="15.75">
      <c r="A12" s="293"/>
      <c r="B12" s="298" t="s">
        <v>11</v>
      </c>
      <c r="C12" s="298" t="s">
        <v>437</v>
      </c>
      <c r="D12" s="299">
        <v>0.5</v>
      </c>
      <c r="E12" s="296">
        <v>0.2</v>
      </c>
      <c r="F12" s="297">
        <v>0.3</v>
      </c>
      <c r="G12" s="609">
        <v>15</v>
      </c>
      <c r="H12" s="609"/>
    </row>
    <row r="13" spans="1:8" ht="15.75">
      <c r="A13" s="293"/>
      <c r="B13" s="298">
        <v>1</v>
      </c>
      <c r="C13" s="298" t="s">
        <v>438</v>
      </c>
      <c r="D13" s="299">
        <v>0.5</v>
      </c>
      <c r="E13" s="296">
        <v>0.2</v>
      </c>
      <c r="F13" s="297">
        <v>0.32</v>
      </c>
      <c r="G13" s="609">
        <v>15</v>
      </c>
      <c r="H13" s="609"/>
    </row>
    <row r="14" spans="2:10" ht="15">
      <c r="B14" s="599" t="s">
        <v>442</v>
      </c>
      <c r="C14" s="599"/>
      <c r="D14" s="599"/>
      <c r="E14" s="301">
        <f>(A5*F5)+(A6*F6)+(A7*F7)+(A8*F8)+(A9*F9)+(A10*F10)+(A11*F11)+(A12*F12)+(A13*F13)</f>
        <v>0</v>
      </c>
      <c r="F14" s="305"/>
      <c r="G14" s="291" t="s">
        <v>443</v>
      </c>
      <c r="H14" s="300">
        <f>SUM(A5:A13)</f>
        <v>0</v>
      </c>
      <c r="I14"/>
      <c r="J14"/>
    </row>
    <row r="15" ht="3.75" customHeight="1" thickBot="1"/>
    <row r="16" spans="1:8" ht="50.25" customHeight="1" thickBot="1">
      <c r="A16" s="605" t="s">
        <v>439</v>
      </c>
      <c r="B16" s="606"/>
      <c r="C16" s="606"/>
      <c r="D16" s="606"/>
      <c r="E16" s="606"/>
      <c r="F16" s="606"/>
      <c r="G16" s="606"/>
      <c r="H16" s="607"/>
    </row>
    <row r="17" spans="1:18" ht="18" customHeight="1" thickBot="1">
      <c r="A17" s="443" t="s">
        <v>211</v>
      </c>
      <c r="B17" s="604"/>
      <c r="C17" s="604"/>
      <c r="D17" s="604"/>
      <c r="E17" s="604"/>
      <c r="F17" s="604"/>
      <c r="G17" s="604"/>
      <c r="H17" s="468"/>
      <c r="R17" s="292"/>
    </row>
    <row r="18" spans="1:18" ht="15">
      <c r="A18" s="135" t="s">
        <v>207</v>
      </c>
      <c r="B18" s="136" t="s">
        <v>212</v>
      </c>
      <c r="C18" s="136" t="s">
        <v>206</v>
      </c>
      <c r="D18" s="601" t="s">
        <v>210</v>
      </c>
      <c r="E18" s="602"/>
      <c r="F18" s="601" t="s">
        <v>2</v>
      </c>
      <c r="G18" s="602"/>
      <c r="H18" s="137" t="s">
        <v>208</v>
      </c>
      <c r="R18" s="292"/>
    </row>
    <row r="19" spans="1:18" ht="15">
      <c r="A19" s="59"/>
      <c r="B19" s="138"/>
      <c r="C19" s="139" t="s">
        <v>205</v>
      </c>
      <c r="D19" s="595"/>
      <c r="E19" s="596"/>
      <c r="F19" s="595"/>
      <c r="G19" s="596"/>
      <c r="H19" s="140">
        <f>B19*A19</f>
        <v>0</v>
      </c>
      <c r="R19" s="292"/>
    </row>
    <row r="20" spans="1:18" ht="15">
      <c r="A20" s="59"/>
      <c r="B20" s="61"/>
      <c r="C20" s="139" t="s">
        <v>205</v>
      </c>
      <c r="D20" s="595"/>
      <c r="E20" s="596"/>
      <c r="F20" s="595"/>
      <c r="G20" s="596"/>
      <c r="H20" s="140">
        <f aca="true" t="shared" si="0" ref="H20:H46">B20*A20</f>
        <v>0</v>
      </c>
      <c r="R20" s="294"/>
    </row>
    <row r="21" spans="1:18" ht="15">
      <c r="A21" s="59"/>
      <c r="B21" s="61"/>
      <c r="C21" s="139" t="s">
        <v>205</v>
      </c>
      <c r="D21" s="595"/>
      <c r="E21" s="596"/>
      <c r="F21" s="595"/>
      <c r="G21" s="596"/>
      <c r="H21" s="140">
        <f t="shared" si="0"/>
        <v>0</v>
      </c>
      <c r="R21" s="294"/>
    </row>
    <row r="22" spans="1:18" ht="15">
      <c r="A22" s="59"/>
      <c r="B22" s="138"/>
      <c r="C22" s="139" t="s">
        <v>205</v>
      </c>
      <c r="D22" s="595"/>
      <c r="E22" s="596"/>
      <c r="F22" s="595"/>
      <c r="G22" s="596"/>
      <c r="H22" s="140">
        <f t="shared" si="0"/>
        <v>0</v>
      </c>
      <c r="R22" s="294"/>
    </row>
    <row r="23" spans="1:18" ht="15">
      <c r="A23" s="59"/>
      <c r="B23" s="61"/>
      <c r="C23" s="139" t="s">
        <v>205</v>
      </c>
      <c r="D23" s="595"/>
      <c r="E23" s="596"/>
      <c r="F23" s="595"/>
      <c r="G23" s="596"/>
      <c r="H23" s="140">
        <f t="shared" si="0"/>
        <v>0</v>
      </c>
      <c r="R23" s="294"/>
    </row>
    <row r="24" spans="1:18" ht="15">
      <c r="A24" s="59"/>
      <c r="B24" s="61"/>
      <c r="C24" s="139" t="s">
        <v>205</v>
      </c>
      <c r="D24" s="595"/>
      <c r="E24" s="596"/>
      <c r="F24" s="595"/>
      <c r="G24" s="596"/>
      <c r="H24" s="140">
        <f t="shared" si="0"/>
        <v>0</v>
      </c>
      <c r="R24" s="294"/>
    </row>
    <row r="25" spans="1:18" ht="15">
      <c r="A25" s="59"/>
      <c r="B25" s="61"/>
      <c r="C25" s="139" t="s">
        <v>205</v>
      </c>
      <c r="D25" s="595"/>
      <c r="E25" s="596"/>
      <c r="F25" s="595"/>
      <c r="G25" s="596"/>
      <c r="H25" s="140">
        <f t="shared" si="0"/>
        <v>0</v>
      </c>
      <c r="R25" s="294"/>
    </row>
    <row r="26" spans="1:18" ht="15">
      <c r="A26" s="59"/>
      <c r="B26" s="138"/>
      <c r="C26" s="139" t="s">
        <v>205</v>
      </c>
      <c r="D26" s="595"/>
      <c r="E26" s="596"/>
      <c r="F26" s="595"/>
      <c r="G26" s="596"/>
      <c r="H26" s="140">
        <f t="shared" si="0"/>
        <v>0</v>
      </c>
      <c r="R26" s="294"/>
    </row>
    <row r="27" spans="1:18" ht="15">
      <c r="A27" s="59"/>
      <c r="B27" s="61"/>
      <c r="C27" s="139" t="s">
        <v>205</v>
      </c>
      <c r="D27" s="595"/>
      <c r="E27" s="596"/>
      <c r="F27" s="595"/>
      <c r="G27" s="596"/>
      <c r="H27" s="140">
        <f t="shared" si="0"/>
        <v>0</v>
      </c>
      <c r="R27" s="294"/>
    </row>
    <row r="28" spans="1:8" ht="15">
      <c r="A28" s="59"/>
      <c r="B28" s="61"/>
      <c r="C28" s="139" t="s">
        <v>205</v>
      </c>
      <c r="D28" s="595"/>
      <c r="E28" s="596"/>
      <c r="F28" s="595"/>
      <c r="G28" s="596"/>
      <c r="H28" s="140">
        <f t="shared" si="0"/>
        <v>0</v>
      </c>
    </row>
    <row r="29" spans="1:8" ht="15">
      <c r="A29" s="59"/>
      <c r="B29" s="61"/>
      <c r="C29" s="139" t="s">
        <v>205</v>
      </c>
      <c r="D29" s="595"/>
      <c r="E29" s="596"/>
      <c r="F29" s="595"/>
      <c r="G29" s="596"/>
      <c r="H29" s="140">
        <f t="shared" si="0"/>
        <v>0</v>
      </c>
    </row>
    <row r="30" spans="1:8" ht="15">
      <c r="A30" s="59"/>
      <c r="B30" s="61"/>
      <c r="C30" s="139" t="s">
        <v>205</v>
      </c>
      <c r="D30" s="595"/>
      <c r="E30" s="596"/>
      <c r="F30" s="595"/>
      <c r="G30" s="596"/>
      <c r="H30" s="140">
        <f t="shared" si="0"/>
        <v>0</v>
      </c>
    </row>
    <row r="31" spans="1:8" ht="15">
      <c r="A31" s="59"/>
      <c r="B31" s="61"/>
      <c r="C31" s="139" t="s">
        <v>205</v>
      </c>
      <c r="D31" s="595"/>
      <c r="E31" s="596"/>
      <c r="F31" s="595"/>
      <c r="G31" s="596"/>
      <c r="H31" s="140">
        <f t="shared" si="0"/>
        <v>0</v>
      </c>
    </row>
    <row r="32" spans="1:8" ht="15">
      <c r="A32" s="59"/>
      <c r="B32" s="61"/>
      <c r="C32" s="139" t="s">
        <v>205</v>
      </c>
      <c r="D32" s="595"/>
      <c r="E32" s="596"/>
      <c r="F32" s="595"/>
      <c r="G32" s="596"/>
      <c r="H32" s="140">
        <f t="shared" si="0"/>
        <v>0</v>
      </c>
    </row>
    <row r="33" spans="1:8" ht="15">
      <c r="A33" s="59"/>
      <c r="B33" s="61"/>
      <c r="C33" s="139" t="s">
        <v>205</v>
      </c>
      <c r="D33" s="595"/>
      <c r="E33" s="596"/>
      <c r="F33" s="595"/>
      <c r="G33" s="596"/>
      <c r="H33" s="140">
        <f t="shared" si="0"/>
        <v>0</v>
      </c>
    </row>
    <row r="34" spans="1:8" ht="15">
      <c r="A34" s="59"/>
      <c r="B34" s="61"/>
      <c r="C34" s="139" t="s">
        <v>205</v>
      </c>
      <c r="D34" s="595"/>
      <c r="E34" s="596"/>
      <c r="F34" s="595"/>
      <c r="G34" s="596"/>
      <c r="H34" s="140">
        <f t="shared" si="0"/>
        <v>0</v>
      </c>
    </row>
    <row r="35" spans="1:8" ht="15">
      <c r="A35" s="59"/>
      <c r="B35" s="61"/>
      <c r="C35" s="139" t="s">
        <v>205</v>
      </c>
      <c r="D35" s="595"/>
      <c r="E35" s="596"/>
      <c r="F35" s="595"/>
      <c r="G35" s="596"/>
      <c r="H35" s="140">
        <f t="shared" si="0"/>
        <v>0</v>
      </c>
    </row>
    <row r="36" spans="1:8" ht="15">
      <c r="A36" s="59"/>
      <c r="B36" s="61"/>
      <c r="C36" s="139" t="s">
        <v>205</v>
      </c>
      <c r="D36" s="595"/>
      <c r="E36" s="596"/>
      <c r="F36" s="595"/>
      <c r="G36" s="596"/>
      <c r="H36" s="140">
        <f t="shared" si="0"/>
        <v>0</v>
      </c>
    </row>
    <row r="37" spans="1:8" ht="15">
      <c r="A37" s="59"/>
      <c r="B37" s="61"/>
      <c r="C37" s="139" t="s">
        <v>205</v>
      </c>
      <c r="D37" s="595"/>
      <c r="E37" s="596"/>
      <c r="F37" s="595"/>
      <c r="G37" s="596"/>
      <c r="H37" s="140">
        <f t="shared" si="0"/>
        <v>0</v>
      </c>
    </row>
    <row r="38" spans="1:8" ht="15">
      <c r="A38" s="59"/>
      <c r="B38" s="61"/>
      <c r="C38" s="139" t="s">
        <v>205</v>
      </c>
      <c r="D38" s="595"/>
      <c r="E38" s="596"/>
      <c r="F38" s="595"/>
      <c r="G38" s="596"/>
      <c r="H38" s="140">
        <f t="shared" si="0"/>
        <v>0</v>
      </c>
    </row>
    <row r="39" spans="1:8" ht="15">
      <c r="A39" s="59"/>
      <c r="B39" s="61"/>
      <c r="C39" s="139" t="s">
        <v>205</v>
      </c>
      <c r="D39" s="595"/>
      <c r="E39" s="596"/>
      <c r="F39" s="595"/>
      <c r="G39" s="596"/>
      <c r="H39" s="140">
        <f t="shared" si="0"/>
        <v>0</v>
      </c>
    </row>
    <row r="40" spans="1:8" ht="15">
      <c r="A40" s="59"/>
      <c r="B40" s="61"/>
      <c r="C40" s="139" t="s">
        <v>205</v>
      </c>
      <c r="D40" s="595"/>
      <c r="E40" s="596"/>
      <c r="F40" s="595"/>
      <c r="G40" s="596"/>
      <c r="H40" s="140">
        <f t="shared" si="0"/>
        <v>0</v>
      </c>
    </row>
    <row r="41" spans="1:9" ht="15">
      <c r="A41" s="59"/>
      <c r="B41" s="61"/>
      <c r="C41" s="139" t="s">
        <v>205</v>
      </c>
      <c r="D41" s="595"/>
      <c r="E41" s="596"/>
      <c r="F41" s="595"/>
      <c r="G41" s="596"/>
      <c r="H41" s="140">
        <f t="shared" si="0"/>
        <v>0</v>
      </c>
      <c r="I41" s="2"/>
    </row>
    <row r="42" spans="1:9" ht="15">
      <c r="A42" s="59"/>
      <c r="B42" s="61"/>
      <c r="C42" s="139" t="s">
        <v>205</v>
      </c>
      <c r="D42" s="595"/>
      <c r="E42" s="596"/>
      <c r="F42" s="595"/>
      <c r="G42" s="596"/>
      <c r="H42" s="140">
        <f t="shared" si="0"/>
        <v>0</v>
      </c>
      <c r="I42" s="2"/>
    </row>
    <row r="43" spans="1:9" ht="15">
      <c r="A43" s="59"/>
      <c r="B43" s="61"/>
      <c r="C43" s="139" t="s">
        <v>205</v>
      </c>
      <c r="D43" s="595"/>
      <c r="E43" s="596"/>
      <c r="F43" s="595"/>
      <c r="G43" s="596"/>
      <c r="H43" s="140">
        <f t="shared" si="0"/>
        <v>0</v>
      </c>
      <c r="I43" s="2"/>
    </row>
    <row r="44" spans="1:9" ht="15">
      <c r="A44" s="59"/>
      <c r="B44" s="61"/>
      <c r="C44" s="139" t="s">
        <v>205</v>
      </c>
      <c r="D44" s="595"/>
      <c r="E44" s="596"/>
      <c r="F44" s="595"/>
      <c r="G44" s="596"/>
      <c r="H44" s="140">
        <f t="shared" si="0"/>
        <v>0</v>
      </c>
      <c r="I44" s="2"/>
    </row>
    <row r="45" spans="1:9" ht="15">
      <c r="A45" s="59"/>
      <c r="B45" s="61"/>
      <c r="C45" s="139" t="s">
        <v>205</v>
      </c>
      <c r="D45" s="595"/>
      <c r="E45" s="596"/>
      <c r="F45" s="595"/>
      <c r="G45" s="596"/>
      <c r="H45" s="140">
        <f t="shared" si="0"/>
        <v>0</v>
      </c>
      <c r="I45" s="2"/>
    </row>
    <row r="46" spans="1:9" ht="15.75" thickBot="1">
      <c r="A46" s="63"/>
      <c r="B46" s="65"/>
      <c r="C46" s="141" t="s">
        <v>205</v>
      </c>
      <c r="D46" s="597"/>
      <c r="E46" s="598"/>
      <c r="F46" s="597"/>
      <c r="G46" s="598"/>
      <c r="H46" s="142">
        <f t="shared" si="0"/>
        <v>0</v>
      </c>
      <c r="I46" s="2"/>
    </row>
    <row r="47" spans="1:9" ht="15.75" thickBot="1">
      <c r="A47" s="83"/>
      <c r="B47" s="82"/>
      <c r="C47" s="82"/>
      <c r="D47" s="143"/>
      <c r="E47" s="143"/>
      <c r="F47" s="143"/>
      <c r="G47" s="144" t="s">
        <v>209</v>
      </c>
      <c r="H47" s="145">
        <f>SUM(H19:H46)+(E14)</f>
        <v>0</v>
      </c>
      <c r="I47" s="2"/>
    </row>
    <row r="48" spans="7:9" ht="15">
      <c r="G48" s="2"/>
      <c r="H48" s="6"/>
      <c r="I48" s="2"/>
    </row>
    <row r="49" spans="8:9" ht="15">
      <c r="H49" s="6"/>
      <c r="I49" s="2"/>
    </row>
    <row r="50" spans="7:9" ht="15">
      <c r="G50" s="2"/>
      <c r="H50" s="6"/>
      <c r="I50" s="2"/>
    </row>
    <row r="51" spans="1:9" ht="15">
      <c r="A51" s="19"/>
      <c r="B51" s="2"/>
      <c r="C51" s="2"/>
      <c r="D51" s="5"/>
      <c r="E51" s="5"/>
      <c r="F51" s="5"/>
      <c r="G51" s="2"/>
      <c r="H51" s="6"/>
      <c r="I51" s="2"/>
    </row>
    <row r="52" spans="1:9" ht="15">
      <c r="A52" s="19"/>
      <c r="B52" s="2"/>
      <c r="C52" s="2"/>
      <c r="D52" s="5"/>
      <c r="E52" s="5"/>
      <c r="F52" s="5"/>
      <c r="G52" s="2"/>
      <c r="H52" s="6"/>
      <c r="I52" s="2"/>
    </row>
    <row r="53" spans="1:9" ht="15">
      <c r="A53" s="19"/>
      <c r="B53" s="2"/>
      <c r="C53" s="2"/>
      <c r="D53" s="5"/>
      <c r="E53" s="5"/>
      <c r="F53" s="5"/>
      <c r="G53" s="2"/>
      <c r="H53" s="6"/>
      <c r="I53" s="2"/>
    </row>
    <row r="54" spans="1:9" ht="15">
      <c r="A54" s="19"/>
      <c r="B54" s="2"/>
      <c r="C54" s="2"/>
      <c r="D54" s="5"/>
      <c r="E54" s="5"/>
      <c r="F54" s="5"/>
      <c r="G54" s="2"/>
      <c r="H54" s="6"/>
      <c r="I54" s="2"/>
    </row>
    <row r="55" spans="1:9" ht="15">
      <c r="A55" s="19"/>
      <c r="B55" s="2"/>
      <c r="C55" s="2"/>
      <c r="D55" s="5"/>
      <c r="E55" s="5"/>
      <c r="F55" s="5"/>
      <c r="G55" s="2"/>
      <c r="H55" s="6"/>
      <c r="I55" s="2"/>
    </row>
    <row r="56" spans="1:9" ht="15">
      <c r="A56" s="19"/>
      <c r="B56" s="2"/>
      <c r="C56" s="2"/>
      <c r="D56" s="5"/>
      <c r="E56" s="5"/>
      <c r="F56" s="5"/>
      <c r="G56" s="2"/>
      <c r="H56" s="6"/>
      <c r="I56" s="2"/>
    </row>
    <row r="57" spans="1:9" ht="15">
      <c r="A57" s="19"/>
      <c r="B57" s="2"/>
      <c r="C57" s="2"/>
      <c r="D57" s="5"/>
      <c r="E57" s="5"/>
      <c r="F57" s="5"/>
      <c r="G57" s="2"/>
      <c r="H57" s="6"/>
      <c r="I57" s="2"/>
    </row>
    <row r="58" spans="1:9" ht="15">
      <c r="A58" s="19"/>
      <c r="B58" s="2"/>
      <c r="C58" s="2"/>
      <c r="D58" s="5"/>
      <c r="E58" s="5"/>
      <c r="F58" s="5"/>
      <c r="G58" s="2"/>
      <c r="H58" s="6"/>
      <c r="I58" s="2"/>
    </row>
    <row r="59" spans="1:9" ht="15">
      <c r="A59" s="19"/>
      <c r="B59" s="2"/>
      <c r="C59" s="2"/>
      <c r="D59" s="5"/>
      <c r="E59" s="5"/>
      <c r="F59" s="5"/>
      <c r="G59" s="5"/>
      <c r="H59" s="13"/>
      <c r="I59" s="2"/>
    </row>
    <row r="60" spans="1:9" ht="15">
      <c r="A60" s="19"/>
      <c r="B60" s="5"/>
      <c r="C60" s="5"/>
      <c r="D60" s="5"/>
      <c r="E60" s="5"/>
      <c r="F60" s="5"/>
      <c r="G60" s="5"/>
      <c r="H60" s="13"/>
      <c r="I60" s="2"/>
    </row>
    <row r="61" spans="1:9" ht="15">
      <c r="A61" s="19"/>
      <c r="B61" s="5"/>
      <c r="C61" s="5"/>
      <c r="D61" s="5"/>
      <c r="E61" s="5"/>
      <c r="F61" s="5"/>
      <c r="G61" s="5"/>
      <c r="H61" s="13"/>
      <c r="I61" s="2"/>
    </row>
    <row r="62" spans="1:9" ht="15">
      <c r="A62" s="19"/>
      <c r="B62" s="5"/>
      <c r="C62" s="5"/>
      <c r="D62" s="5"/>
      <c r="E62" s="5"/>
      <c r="F62" s="5"/>
      <c r="G62" s="5"/>
      <c r="H62" s="13"/>
      <c r="I62" s="2"/>
    </row>
    <row r="63" spans="1:9" ht="15">
      <c r="A63" s="19"/>
      <c r="B63" s="5"/>
      <c r="C63" s="5"/>
      <c r="D63" s="5"/>
      <c r="E63" s="5"/>
      <c r="F63" s="5"/>
      <c r="G63" s="5"/>
      <c r="H63" s="13"/>
      <c r="I63" s="2"/>
    </row>
    <row r="64" spans="1:9" ht="15">
      <c r="A64" s="19"/>
      <c r="B64" s="5"/>
      <c r="C64" s="5"/>
      <c r="D64" s="5"/>
      <c r="E64" s="5"/>
      <c r="F64" s="5"/>
      <c r="G64" s="5"/>
      <c r="H64" s="13"/>
      <c r="I64" s="2"/>
    </row>
    <row r="65" spans="1:9" ht="15">
      <c r="A65" s="19"/>
      <c r="B65" s="5"/>
      <c r="C65" s="5"/>
      <c r="D65" s="5"/>
      <c r="E65" s="5"/>
      <c r="F65" s="5"/>
      <c r="G65" s="5"/>
      <c r="H65" s="13"/>
      <c r="I65" s="2"/>
    </row>
    <row r="66" spans="1:9" ht="15">
      <c r="A66" s="19"/>
      <c r="B66" s="5"/>
      <c r="C66" s="5"/>
      <c r="D66" s="5"/>
      <c r="E66" s="5"/>
      <c r="F66" s="5"/>
      <c r="G66" s="5"/>
      <c r="H66" s="13"/>
      <c r="I66" s="2"/>
    </row>
    <row r="67" spans="1:9" ht="15">
      <c r="A67" s="19"/>
      <c r="B67" s="5"/>
      <c r="C67" s="5"/>
      <c r="D67" s="5"/>
      <c r="E67" s="5"/>
      <c r="F67" s="5"/>
      <c r="G67" s="5"/>
      <c r="H67" s="13"/>
      <c r="I67" s="2"/>
    </row>
    <row r="68" spans="1:9" ht="15">
      <c r="A68" s="19"/>
      <c r="B68" s="5"/>
      <c r="C68" s="5"/>
      <c r="D68" s="5"/>
      <c r="E68" s="5"/>
      <c r="F68" s="5"/>
      <c r="G68" s="5"/>
      <c r="H68" s="13"/>
      <c r="I68" s="2"/>
    </row>
    <row r="69" spans="1:9" ht="15">
      <c r="A69" s="19"/>
      <c r="B69" s="5"/>
      <c r="C69" s="5"/>
      <c r="D69" s="5"/>
      <c r="E69" s="5"/>
      <c r="F69" s="5"/>
      <c r="G69" s="5"/>
      <c r="H69" s="13"/>
      <c r="I69" s="2"/>
    </row>
    <row r="70" spans="1:9" ht="15">
      <c r="A70" s="19"/>
      <c r="B70" s="5"/>
      <c r="C70" s="5"/>
      <c r="D70" s="5"/>
      <c r="E70" s="5"/>
      <c r="F70" s="5"/>
      <c r="G70" s="5"/>
      <c r="H70" s="13"/>
      <c r="I70" s="2"/>
    </row>
    <row r="71" spans="1:9" ht="15">
      <c r="A71" s="19"/>
      <c r="B71" s="5"/>
      <c r="C71" s="5"/>
      <c r="D71" s="5"/>
      <c r="E71" s="5"/>
      <c r="F71" s="5"/>
      <c r="G71" s="5"/>
      <c r="H71" s="13"/>
      <c r="I71" s="2"/>
    </row>
    <row r="72" spans="1:9" ht="15">
      <c r="A72" s="19"/>
      <c r="B72" s="5"/>
      <c r="C72" s="5"/>
      <c r="D72" s="5"/>
      <c r="E72" s="5"/>
      <c r="F72" s="5"/>
      <c r="G72" s="5"/>
      <c r="H72" s="13"/>
      <c r="I72" s="2"/>
    </row>
    <row r="73" spans="1:9" ht="15">
      <c r="A73" s="19"/>
      <c r="B73" s="5"/>
      <c r="C73" s="5"/>
      <c r="D73" s="5"/>
      <c r="E73" s="5"/>
      <c r="F73" s="5"/>
      <c r="G73" s="5"/>
      <c r="H73" s="13"/>
      <c r="I73" s="2"/>
    </row>
    <row r="74" spans="1:9" ht="15">
      <c r="A74" s="19"/>
      <c r="B74" s="5"/>
      <c r="C74" s="5"/>
      <c r="D74" s="5"/>
      <c r="E74" s="5"/>
      <c r="F74" s="5"/>
      <c r="G74" s="2"/>
      <c r="H74" s="6"/>
      <c r="I74" s="2"/>
    </row>
    <row r="75" spans="1:9" ht="15">
      <c r="A75" s="19"/>
      <c r="B75" s="5"/>
      <c r="C75" s="5"/>
      <c r="D75" s="5"/>
      <c r="E75" s="5"/>
      <c r="F75" s="5"/>
      <c r="G75" s="2"/>
      <c r="H75" s="6"/>
      <c r="I75" s="2"/>
    </row>
    <row r="76" spans="1:9" ht="15">
      <c r="A76" s="19"/>
      <c r="B76" s="2"/>
      <c r="C76" s="2"/>
      <c r="D76" s="5"/>
      <c r="E76" s="5"/>
      <c r="F76" s="5"/>
      <c r="G76" s="5"/>
      <c r="H76" s="13"/>
      <c r="I76" s="2"/>
    </row>
    <row r="77" spans="1:9" ht="15">
      <c r="A77" s="19"/>
      <c r="B77" s="2"/>
      <c r="C77" s="2"/>
      <c r="D77" s="5"/>
      <c r="E77" s="5"/>
      <c r="F77" s="5"/>
      <c r="G77" s="5"/>
      <c r="H77" s="13"/>
      <c r="I77" s="2"/>
    </row>
    <row r="78" spans="1:9" ht="15">
      <c r="A78" s="19"/>
      <c r="B78" s="5"/>
      <c r="C78" s="5"/>
      <c r="D78" s="5"/>
      <c r="E78" s="5"/>
      <c r="F78" s="5"/>
      <c r="G78" s="5"/>
      <c r="H78" s="13"/>
      <c r="I78" s="2"/>
    </row>
    <row r="79" spans="1:9" ht="15">
      <c r="A79" s="19"/>
      <c r="B79" s="5"/>
      <c r="C79" s="5"/>
      <c r="D79" s="5"/>
      <c r="E79" s="5"/>
      <c r="F79" s="5"/>
      <c r="G79" s="5"/>
      <c r="H79" s="13"/>
      <c r="I79" s="2"/>
    </row>
    <row r="80" spans="1:9" ht="15">
      <c r="A80" s="19"/>
      <c r="B80" s="5"/>
      <c r="C80" s="5"/>
      <c r="D80" s="5"/>
      <c r="E80" s="5"/>
      <c r="F80" s="5"/>
      <c r="G80" s="5"/>
      <c r="H80" s="13"/>
      <c r="I80" s="2"/>
    </row>
    <row r="81" spans="1:9" ht="15">
      <c r="A81" s="19"/>
      <c r="B81" s="5"/>
      <c r="C81" s="5"/>
      <c r="D81" s="5"/>
      <c r="E81" s="5"/>
      <c r="F81" s="5"/>
      <c r="G81" s="5"/>
      <c r="H81" s="13"/>
      <c r="I81" s="2"/>
    </row>
    <row r="82" spans="1:9" ht="15">
      <c r="A82" s="19"/>
      <c r="B82" s="5"/>
      <c r="C82" s="5"/>
      <c r="D82" s="5"/>
      <c r="E82" s="5"/>
      <c r="F82" s="5"/>
      <c r="G82" s="5"/>
      <c r="H82" s="13"/>
      <c r="I82" s="2"/>
    </row>
    <row r="83" spans="1:9" ht="15">
      <c r="A83" s="19"/>
      <c r="B83" s="5"/>
      <c r="C83" s="5"/>
      <c r="D83" s="5"/>
      <c r="E83" s="5"/>
      <c r="F83" s="5"/>
      <c r="G83" s="5"/>
      <c r="H83" s="13"/>
      <c r="I83" s="2"/>
    </row>
    <row r="84" spans="1:9" ht="15">
      <c r="A84" s="19"/>
      <c r="B84" s="5"/>
      <c r="C84" s="5"/>
      <c r="D84" s="5"/>
      <c r="E84" s="5"/>
      <c r="F84" s="5"/>
      <c r="G84" s="5"/>
      <c r="H84" s="13"/>
      <c r="I84" s="2"/>
    </row>
    <row r="85" spans="1:9" ht="15">
      <c r="A85" s="19"/>
      <c r="B85" s="5"/>
      <c r="C85" s="5"/>
      <c r="D85" s="5"/>
      <c r="E85" s="5"/>
      <c r="F85" s="5"/>
      <c r="G85" s="5"/>
      <c r="H85" s="13"/>
      <c r="I85" s="2"/>
    </row>
    <row r="86" spans="1:9" ht="15">
      <c r="A86" s="19"/>
      <c r="B86" s="5"/>
      <c r="C86" s="5"/>
      <c r="D86" s="5"/>
      <c r="E86" s="5"/>
      <c r="F86" s="5"/>
      <c r="G86" s="5"/>
      <c r="H86" s="13"/>
      <c r="I86" s="2"/>
    </row>
    <row r="87" spans="1:9" ht="15">
      <c r="A87" s="19"/>
      <c r="B87" s="5"/>
      <c r="C87" s="5"/>
      <c r="D87" s="5"/>
      <c r="E87" s="5"/>
      <c r="F87" s="5"/>
      <c r="G87" s="5"/>
      <c r="H87" s="6"/>
      <c r="I87" s="2"/>
    </row>
    <row r="88" spans="1:9" ht="15">
      <c r="A88" s="19"/>
      <c r="B88" s="5"/>
      <c r="C88" s="5"/>
      <c r="D88" s="5"/>
      <c r="E88" s="5"/>
      <c r="F88" s="5"/>
      <c r="G88" s="5"/>
      <c r="H88" s="6"/>
      <c r="I88" s="2"/>
    </row>
    <row r="89" spans="1:9" ht="15">
      <c r="A89" s="19"/>
      <c r="B89" s="5"/>
      <c r="C89" s="5"/>
      <c r="D89" s="5"/>
      <c r="E89" s="5"/>
      <c r="F89" s="5"/>
      <c r="G89" s="5"/>
      <c r="H89" s="13"/>
      <c r="I89" s="2"/>
    </row>
    <row r="90" spans="1:9" ht="15">
      <c r="A90" s="19"/>
      <c r="B90" s="5"/>
      <c r="C90" s="5"/>
      <c r="D90" s="5"/>
      <c r="E90" s="5"/>
      <c r="F90" s="5"/>
      <c r="G90" s="5"/>
      <c r="H90" s="13"/>
      <c r="I90" s="2"/>
    </row>
    <row r="91" spans="1:9" ht="15">
      <c r="A91" s="19"/>
      <c r="B91" s="5"/>
      <c r="C91" s="5"/>
      <c r="D91" s="5"/>
      <c r="E91" s="5"/>
      <c r="F91" s="5"/>
      <c r="G91" s="5"/>
      <c r="H91" s="13"/>
      <c r="I91" s="2"/>
    </row>
    <row r="92" spans="1:9" ht="15">
      <c r="A92" s="19"/>
      <c r="B92" s="5"/>
      <c r="C92" s="5"/>
      <c r="D92" s="5"/>
      <c r="E92" s="5"/>
      <c r="F92" s="5"/>
      <c r="G92" s="5"/>
      <c r="H92" s="13"/>
      <c r="I92" s="2"/>
    </row>
    <row r="93" spans="1:9" ht="15">
      <c r="A93" s="19"/>
      <c r="B93" s="5"/>
      <c r="C93" s="5"/>
      <c r="D93" s="5"/>
      <c r="E93" s="5"/>
      <c r="F93" s="5"/>
      <c r="G93" s="5"/>
      <c r="H93" s="13"/>
      <c r="I93" s="2"/>
    </row>
    <row r="94" spans="1:9" ht="15">
      <c r="A94" s="19"/>
      <c r="B94" s="5"/>
      <c r="C94" s="5"/>
      <c r="D94" s="5"/>
      <c r="E94" s="5"/>
      <c r="F94" s="5"/>
      <c r="G94" s="5"/>
      <c r="H94" s="13"/>
      <c r="I94" s="2"/>
    </row>
    <row r="95" spans="1:9" ht="15">
      <c r="A95" s="19"/>
      <c r="B95" s="2"/>
      <c r="C95" s="2"/>
      <c r="D95" s="5"/>
      <c r="E95" s="5"/>
      <c r="F95" s="5"/>
      <c r="G95" s="2"/>
      <c r="H95" s="13"/>
      <c r="I95" s="2"/>
    </row>
    <row r="96" spans="1:9" ht="15">
      <c r="A96" s="19"/>
      <c r="B96" s="2"/>
      <c r="C96" s="2"/>
      <c r="D96" s="5"/>
      <c r="E96" s="5"/>
      <c r="F96" s="5"/>
      <c r="G96" s="2"/>
      <c r="H96" s="13"/>
      <c r="I96" s="2"/>
    </row>
    <row r="97" spans="1:9" ht="15">
      <c r="A97" s="19"/>
      <c r="B97" s="5"/>
      <c r="C97" s="5"/>
      <c r="D97" s="5"/>
      <c r="E97" s="5"/>
      <c r="F97" s="5"/>
      <c r="G97" s="5"/>
      <c r="H97" s="13"/>
      <c r="I97" s="2"/>
    </row>
    <row r="98" spans="1:9" ht="15">
      <c r="A98" s="19"/>
      <c r="B98" s="5"/>
      <c r="C98" s="5"/>
      <c r="D98" s="5"/>
      <c r="E98" s="5"/>
      <c r="F98" s="5"/>
      <c r="G98" s="5"/>
      <c r="H98" s="13"/>
      <c r="I98" s="2"/>
    </row>
    <row r="99" spans="1:9" ht="15">
      <c r="A99" s="19"/>
      <c r="B99" s="5"/>
      <c r="C99" s="5"/>
      <c r="D99" s="5"/>
      <c r="E99" s="5"/>
      <c r="F99" s="5"/>
      <c r="G99" s="5"/>
      <c r="H99" s="13"/>
      <c r="I99" s="2"/>
    </row>
    <row r="100" spans="1:9" ht="15">
      <c r="A100" s="19"/>
      <c r="B100" s="5"/>
      <c r="C100" s="5"/>
      <c r="D100" s="5"/>
      <c r="E100" s="5"/>
      <c r="F100" s="5"/>
      <c r="G100" s="5"/>
      <c r="H100" s="6"/>
      <c r="I100" s="2"/>
    </row>
    <row r="101" spans="1:9" ht="15">
      <c r="A101" s="19"/>
      <c r="B101" s="5"/>
      <c r="C101" s="5"/>
      <c r="D101" s="5"/>
      <c r="E101" s="5"/>
      <c r="F101" s="5"/>
      <c r="G101" s="5"/>
      <c r="H101" s="6"/>
      <c r="I101" s="2"/>
    </row>
    <row r="102" spans="1:9" ht="15">
      <c r="A102" s="19"/>
      <c r="B102" s="5"/>
      <c r="C102" s="5"/>
      <c r="D102" s="5"/>
      <c r="E102" s="5"/>
      <c r="F102" s="5"/>
      <c r="G102" s="5"/>
      <c r="H102" s="6"/>
      <c r="I102" s="2"/>
    </row>
    <row r="103" spans="1:9" ht="15">
      <c r="A103" s="19"/>
      <c r="B103" s="5"/>
      <c r="C103" s="5"/>
      <c r="D103" s="5"/>
      <c r="E103" s="5"/>
      <c r="F103" s="5"/>
      <c r="G103" s="5"/>
      <c r="H103" s="6"/>
      <c r="I103" s="2"/>
    </row>
    <row r="104" spans="1:9" ht="15">
      <c r="A104" s="19"/>
      <c r="B104" s="5"/>
      <c r="C104" s="5"/>
      <c r="D104" s="5"/>
      <c r="E104" s="5"/>
      <c r="F104" s="5"/>
      <c r="G104" s="5"/>
      <c r="H104" s="6"/>
      <c r="I104" s="2"/>
    </row>
    <row r="105" spans="1:9" ht="15">
      <c r="A105" s="19"/>
      <c r="B105" s="5"/>
      <c r="C105" s="5"/>
      <c r="D105" s="5"/>
      <c r="E105" s="5"/>
      <c r="F105" s="5"/>
      <c r="G105" s="2"/>
      <c r="H105" s="6"/>
      <c r="I105" s="2"/>
    </row>
    <row r="106" spans="1:9" ht="15">
      <c r="A106" s="19"/>
      <c r="B106" s="2"/>
      <c r="C106" s="2"/>
      <c r="D106" s="5"/>
      <c r="E106" s="5"/>
      <c r="F106" s="5"/>
      <c r="G106" s="2"/>
      <c r="H106" s="6"/>
      <c r="I106" s="2"/>
    </row>
    <row r="107" spans="1:9" ht="15">
      <c r="A107" s="19"/>
      <c r="B107" s="2"/>
      <c r="C107" s="2"/>
      <c r="D107" s="5"/>
      <c r="E107" s="5"/>
      <c r="F107" s="5"/>
      <c r="G107" s="2"/>
      <c r="H107" s="6"/>
      <c r="I107" s="2"/>
    </row>
    <row r="108" spans="1:9" ht="15">
      <c r="A108" s="19"/>
      <c r="B108" s="2"/>
      <c r="C108" s="2"/>
      <c r="D108" s="5"/>
      <c r="E108" s="5"/>
      <c r="F108" s="5"/>
      <c r="G108" s="2"/>
      <c r="H108" s="6"/>
      <c r="I108" s="2"/>
    </row>
    <row r="109" spans="1:9" ht="15">
      <c r="A109" s="19"/>
      <c r="B109" s="2"/>
      <c r="C109" s="2"/>
      <c r="D109" s="5"/>
      <c r="E109" s="5"/>
      <c r="F109" s="5"/>
      <c r="G109" s="2"/>
      <c r="H109" s="6"/>
      <c r="I109" s="2"/>
    </row>
    <row r="110" spans="1:9" ht="15">
      <c r="A110" s="19"/>
      <c r="B110" s="2"/>
      <c r="C110" s="2"/>
      <c r="D110" s="5"/>
      <c r="E110" s="5"/>
      <c r="F110" s="5"/>
      <c r="G110" s="2"/>
      <c r="H110" s="6"/>
      <c r="I110" s="2"/>
    </row>
    <row r="111" spans="1:9" ht="15">
      <c r="A111" s="19"/>
      <c r="B111" s="2"/>
      <c r="C111" s="2"/>
      <c r="D111" s="5"/>
      <c r="E111" s="5"/>
      <c r="F111" s="5"/>
      <c r="G111" s="2"/>
      <c r="H111" s="6"/>
      <c r="I111" s="2"/>
    </row>
    <row r="112" spans="1:9" ht="15">
      <c r="A112" s="19"/>
      <c r="B112" s="2"/>
      <c r="C112" s="2"/>
      <c r="D112" s="5"/>
      <c r="E112" s="5"/>
      <c r="F112" s="5"/>
      <c r="G112" s="2"/>
      <c r="H112" s="6"/>
      <c r="I112" s="2"/>
    </row>
    <row r="113" spans="1:9" ht="15">
      <c r="A113" s="19"/>
      <c r="B113" s="2"/>
      <c r="C113" s="2"/>
      <c r="D113" s="5"/>
      <c r="E113" s="5"/>
      <c r="F113" s="5"/>
      <c r="G113" s="2"/>
      <c r="H113" s="6"/>
      <c r="I113" s="2"/>
    </row>
    <row r="114" spans="1:9" ht="15">
      <c r="A114" s="19"/>
      <c r="B114" s="2"/>
      <c r="C114" s="2"/>
      <c r="D114" s="5"/>
      <c r="E114" s="5"/>
      <c r="F114" s="5"/>
      <c r="G114" s="2"/>
      <c r="H114" s="6"/>
      <c r="I114" s="2"/>
    </row>
    <row r="115" spans="1:9" ht="15">
      <c r="A115" s="19"/>
      <c r="B115" s="2"/>
      <c r="C115" s="2"/>
      <c r="D115" s="5"/>
      <c r="E115" s="5"/>
      <c r="F115" s="5"/>
      <c r="G115" s="5"/>
      <c r="H115" s="13"/>
      <c r="I115" s="2"/>
    </row>
    <row r="116" spans="1:9" ht="15">
      <c r="A116" s="19"/>
      <c r="B116" s="5"/>
      <c r="C116" s="5"/>
      <c r="D116" s="5"/>
      <c r="E116" s="5"/>
      <c r="F116" s="5"/>
      <c r="G116" s="5"/>
      <c r="H116" s="13"/>
      <c r="I116" s="2"/>
    </row>
    <row r="117" spans="1:9" ht="15">
      <c r="A117" s="19"/>
      <c r="B117" s="5"/>
      <c r="C117" s="5"/>
      <c r="D117" s="5"/>
      <c r="E117" s="5"/>
      <c r="F117" s="5"/>
      <c r="G117" s="5"/>
      <c r="H117" s="13"/>
      <c r="I117" s="2"/>
    </row>
    <row r="118" spans="1:9" ht="15">
      <c r="A118" s="19"/>
      <c r="B118" s="5"/>
      <c r="C118" s="5"/>
      <c r="D118" s="5"/>
      <c r="E118" s="5"/>
      <c r="F118" s="5"/>
      <c r="G118" s="5"/>
      <c r="H118" s="13"/>
      <c r="I118" s="2"/>
    </row>
    <row r="119" spans="1:9" ht="15">
      <c r="A119" s="19"/>
      <c r="B119" s="5"/>
      <c r="C119" s="5"/>
      <c r="D119" s="5"/>
      <c r="E119" s="5"/>
      <c r="F119" s="5"/>
      <c r="G119" s="5"/>
      <c r="H119" s="13"/>
      <c r="I119" s="2"/>
    </row>
    <row r="120" spans="1:9" ht="15">
      <c r="A120" s="19"/>
      <c r="B120" s="5"/>
      <c r="C120" s="5"/>
      <c r="D120" s="5"/>
      <c r="E120" s="5"/>
      <c r="F120" s="5"/>
      <c r="G120" s="5"/>
      <c r="H120" s="13"/>
      <c r="I120" s="2"/>
    </row>
    <row r="121" spans="1:9" ht="15">
      <c r="A121" s="19"/>
      <c r="B121" s="5"/>
      <c r="C121" s="5"/>
      <c r="D121" s="5"/>
      <c r="E121" s="5"/>
      <c r="F121" s="5"/>
      <c r="G121" s="5"/>
      <c r="H121" s="13"/>
      <c r="I121" s="2"/>
    </row>
    <row r="122" spans="1:9" ht="15">
      <c r="A122" s="19"/>
      <c r="B122" s="5"/>
      <c r="C122" s="5"/>
      <c r="D122" s="5"/>
      <c r="E122" s="5"/>
      <c r="F122" s="5"/>
      <c r="G122" s="5"/>
      <c r="H122" s="13"/>
      <c r="I122" s="2"/>
    </row>
    <row r="123" spans="1:9" ht="15">
      <c r="A123" s="19"/>
      <c r="B123" s="5"/>
      <c r="C123" s="5"/>
      <c r="D123" s="5"/>
      <c r="E123" s="5"/>
      <c r="F123" s="5"/>
      <c r="G123" s="5"/>
      <c r="H123" s="13"/>
      <c r="I123" s="2"/>
    </row>
    <row r="124" spans="1:9" ht="15">
      <c r="A124" s="19"/>
      <c r="B124" s="5"/>
      <c r="C124" s="5"/>
      <c r="D124" s="5"/>
      <c r="E124" s="5"/>
      <c r="F124" s="5"/>
      <c r="G124" s="5"/>
      <c r="H124" s="13"/>
      <c r="I124" s="2"/>
    </row>
    <row r="125" spans="1:9" ht="15">
      <c r="A125" s="19"/>
      <c r="B125" s="5"/>
      <c r="C125" s="5"/>
      <c r="D125" s="5"/>
      <c r="E125" s="5"/>
      <c r="F125" s="5"/>
      <c r="G125" s="5"/>
      <c r="H125" s="13"/>
      <c r="I125" s="2"/>
    </row>
    <row r="126" spans="1:9" ht="15">
      <c r="A126" s="19"/>
      <c r="B126" s="5"/>
      <c r="C126" s="5"/>
      <c r="D126" s="5"/>
      <c r="E126" s="5"/>
      <c r="F126" s="5"/>
      <c r="G126" s="5"/>
      <c r="H126" s="13"/>
      <c r="I126" s="2"/>
    </row>
    <row r="127" spans="1:9" ht="15">
      <c r="A127" s="19"/>
      <c r="B127" s="5"/>
      <c r="C127" s="5"/>
      <c r="D127" s="5"/>
      <c r="E127" s="5"/>
      <c r="F127" s="5"/>
      <c r="G127" s="5"/>
      <c r="H127" s="13"/>
      <c r="I127" s="2"/>
    </row>
    <row r="128" spans="1:9" ht="15">
      <c r="A128" s="19"/>
      <c r="B128" s="5"/>
      <c r="C128" s="5"/>
      <c r="D128" s="5"/>
      <c r="E128" s="5"/>
      <c r="F128" s="5"/>
      <c r="G128" s="5"/>
      <c r="H128" s="13"/>
      <c r="I128" s="2"/>
    </row>
    <row r="129" spans="1:9" ht="15">
      <c r="A129" s="19"/>
      <c r="B129" s="5"/>
      <c r="C129" s="5"/>
      <c r="D129" s="5"/>
      <c r="E129" s="5"/>
      <c r="F129" s="5"/>
      <c r="G129" s="5"/>
      <c r="H129" s="13"/>
      <c r="I129" s="2"/>
    </row>
    <row r="130" spans="1:9" ht="15">
      <c r="A130" s="19"/>
      <c r="B130" s="5"/>
      <c r="C130" s="5"/>
      <c r="D130" s="5"/>
      <c r="E130" s="5"/>
      <c r="F130" s="5"/>
      <c r="G130" s="5"/>
      <c r="H130" s="13"/>
      <c r="I130" s="2"/>
    </row>
    <row r="131" spans="1:9" ht="15">
      <c r="A131" s="19"/>
      <c r="B131" s="5"/>
      <c r="C131" s="5"/>
      <c r="D131" s="5"/>
      <c r="E131" s="5"/>
      <c r="F131" s="5"/>
      <c r="G131" s="5"/>
      <c r="H131" s="13"/>
      <c r="I131" s="2"/>
    </row>
    <row r="132" spans="1:9" ht="15">
      <c r="A132" s="19"/>
      <c r="B132" s="5"/>
      <c r="C132" s="5"/>
      <c r="D132" s="5"/>
      <c r="E132" s="5"/>
      <c r="F132" s="5"/>
      <c r="G132" s="5"/>
      <c r="H132" s="13"/>
      <c r="I132" s="2"/>
    </row>
    <row r="133" spans="1:9" ht="15">
      <c r="A133" s="19"/>
      <c r="B133" s="2"/>
      <c r="C133" s="2"/>
      <c r="D133" s="5"/>
      <c r="E133" s="5"/>
      <c r="F133" s="5"/>
      <c r="G133" s="5"/>
      <c r="H133" s="6"/>
      <c r="I133" s="2"/>
    </row>
    <row r="134" spans="1:9" ht="15">
      <c r="A134" s="19"/>
      <c r="B134" s="2"/>
      <c r="C134" s="2"/>
      <c r="D134" s="5"/>
      <c r="E134" s="5"/>
      <c r="F134" s="5"/>
      <c r="G134" s="5"/>
      <c r="H134" s="6"/>
      <c r="I134" s="2"/>
    </row>
    <row r="135" spans="1:9" ht="15">
      <c r="A135" s="19"/>
      <c r="B135" s="5"/>
      <c r="C135" s="5"/>
      <c r="D135" s="5"/>
      <c r="E135" s="5"/>
      <c r="F135" s="5"/>
      <c r="G135" s="5"/>
      <c r="H135" s="13"/>
      <c r="I135" s="2"/>
    </row>
    <row r="136" spans="1:9" ht="15">
      <c r="A136" s="19"/>
      <c r="B136" s="5"/>
      <c r="C136" s="5"/>
      <c r="D136" s="5"/>
      <c r="E136" s="5"/>
      <c r="F136" s="5"/>
      <c r="G136" s="5"/>
      <c r="H136" s="13"/>
      <c r="I136" s="2"/>
    </row>
    <row r="137" spans="1:9" ht="15">
      <c r="A137" s="19"/>
      <c r="B137" s="5"/>
      <c r="C137" s="5"/>
      <c r="D137" s="5"/>
      <c r="E137" s="5"/>
      <c r="F137" s="5"/>
      <c r="G137" s="5"/>
      <c r="H137" s="13"/>
      <c r="I137" s="2"/>
    </row>
    <row r="138" spans="1:9" ht="15">
      <c r="A138" s="19"/>
      <c r="B138" s="5"/>
      <c r="C138" s="5"/>
      <c r="D138" s="5"/>
      <c r="E138" s="5"/>
      <c r="F138" s="5"/>
      <c r="G138" s="2"/>
      <c r="H138" s="13"/>
      <c r="I138" s="2"/>
    </row>
    <row r="139" spans="1:9" ht="15">
      <c r="A139" s="19"/>
      <c r="B139" s="5"/>
      <c r="C139" s="5"/>
      <c r="D139" s="5"/>
      <c r="E139" s="5"/>
      <c r="F139" s="5"/>
      <c r="G139" s="2"/>
      <c r="H139" s="13"/>
      <c r="I139" s="2"/>
    </row>
    <row r="140" spans="1:9" ht="15">
      <c r="A140" s="19"/>
      <c r="B140" s="5"/>
      <c r="C140" s="5"/>
      <c r="D140" s="5"/>
      <c r="E140" s="5"/>
      <c r="F140" s="5"/>
      <c r="G140" s="5"/>
      <c r="H140" s="13"/>
      <c r="I140" s="2"/>
    </row>
    <row r="141" spans="1:9" ht="15">
      <c r="A141" s="19"/>
      <c r="B141" s="5"/>
      <c r="C141" s="5"/>
      <c r="D141" s="5"/>
      <c r="E141" s="5"/>
      <c r="F141" s="5"/>
      <c r="G141" s="5"/>
      <c r="H141" s="13"/>
      <c r="I141" s="2"/>
    </row>
    <row r="142" spans="1:9" ht="15">
      <c r="A142" s="19"/>
      <c r="B142" s="5"/>
      <c r="C142" s="5"/>
      <c r="D142" s="5"/>
      <c r="E142" s="5"/>
      <c r="F142" s="5"/>
      <c r="G142" s="5"/>
      <c r="H142" s="13"/>
      <c r="I142" s="2"/>
    </row>
    <row r="143" spans="1:9" ht="15">
      <c r="A143" s="19"/>
      <c r="B143" s="5"/>
      <c r="C143" s="5"/>
      <c r="D143" s="5"/>
      <c r="E143" s="5"/>
      <c r="F143" s="5"/>
      <c r="G143" s="5"/>
      <c r="H143" s="13"/>
      <c r="I143" s="2"/>
    </row>
    <row r="144" spans="1:9" ht="15">
      <c r="A144" s="19"/>
      <c r="B144" s="5"/>
      <c r="C144" s="5"/>
      <c r="D144" s="5"/>
      <c r="E144" s="5"/>
      <c r="F144" s="5"/>
      <c r="G144" s="5"/>
      <c r="H144" s="13"/>
      <c r="I144" s="2"/>
    </row>
    <row r="145" spans="1:9" ht="15">
      <c r="A145" s="19"/>
      <c r="B145" s="5"/>
      <c r="C145" s="5"/>
      <c r="D145" s="5"/>
      <c r="E145" s="5"/>
      <c r="F145" s="5"/>
      <c r="G145" s="5"/>
      <c r="H145" s="13"/>
      <c r="I145" s="2"/>
    </row>
    <row r="146" spans="1:9" ht="15">
      <c r="A146" s="19"/>
      <c r="B146" s="5"/>
      <c r="C146" s="5"/>
      <c r="D146" s="5"/>
      <c r="E146" s="5"/>
      <c r="F146" s="5"/>
      <c r="G146" s="5"/>
      <c r="H146" s="13"/>
      <c r="I146" s="2"/>
    </row>
    <row r="147" spans="1:9" ht="15">
      <c r="A147" s="19"/>
      <c r="B147" s="5"/>
      <c r="C147" s="5"/>
      <c r="D147" s="5"/>
      <c r="E147" s="5"/>
      <c r="F147" s="5"/>
      <c r="G147" s="5"/>
      <c r="H147" s="13"/>
      <c r="I147" s="2"/>
    </row>
    <row r="148" spans="1:9" ht="15">
      <c r="A148" s="19"/>
      <c r="B148" s="5"/>
      <c r="C148" s="5"/>
      <c r="D148" s="5"/>
      <c r="E148" s="5"/>
      <c r="F148" s="5"/>
      <c r="G148" s="5"/>
      <c r="H148" s="13"/>
      <c r="I148" s="2"/>
    </row>
    <row r="149" spans="1:9" ht="15">
      <c r="A149" s="19"/>
      <c r="B149" s="5"/>
      <c r="C149" s="5"/>
      <c r="D149" s="5"/>
      <c r="E149" s="5"/>
      <c r="F149" s="5"/>
      <c r="G149" s="5"/>
      <c r="H149" s="13"/>
      <c r="I149" s="2"/>
    </row>
    <row r="150" spans="1:9" ht="15">
      <c r="A150" s="19"/>
      <c r="B150" s="5"/>
      <c r="C150" s="5"/>
      <c r="D150" s="5"/>
      <c r="E150" s="5"/>
      <c r="F150" s="5"/>
      <c r="G150" s="5"/>
      <c r="H150" s="13"/>
      <c r="I150" s="2"/>
    </row>
    <row r="151" spans="1:9" ht="15">
      <c r="A151" s="19"/>
      <c r="B151" s="5"/>
      <c r="C151" s="5"/>
      <c r="D151" s="5"/>
      <c r="E151" s="5"/>
      <c r="F151" s="5"/>
      <c r="G151" s="5"/>
      <c r="H151" s="13"/>
      <c r="I151" s="2"/>
    </row>
    <row r="152" spans="1:9" ht="15">
      <c r="A152" s="19"/>
      <c r="B152" s="5"/>
      <c r="C152" s="5"/>
      <c r="D152" s="5"/>
      <c r="E152" s="5"/>
      <c r="F152" s="5"/>
      <c r="G152" s="5"/>
      <c r="H152" s="13"/>
      <c r="I152" s="2"/>
    </row>
    <row r="153" spans="1:9" ht="15">
      <c r="A153" s="19"/>
      <c r="B153" s="5"/>
      <c r="C153" s="5"/>
      <c r="D153" s="5"/>
      <c r="E153" s="5"/>
      <c r="F153" s="5"/>
      <c r="G153" s="5"/>
      <c r="H153" s="13"/>
      <c r="I153" s="2"/>
    </row>
    <row r="154" spans="1:9" ht="15">
      <c r="A154" s="19"/>
      <c r="B154" s="5"/>
      <c r="C154" s="5"/>
      <c r="D154" s="5"/>
      <c r="E154" s="5"/>
      <c r="F154" s="5"/>
      <c r="G154" s="5"/>
      <c r="H154" s="13"/>
      <c r="I154" s="2"/>
    </row>
    <row r="155" spans="1:9" ht="15">
      <c r="A155" s="19"/>
      <c r="B155" s="2"/>
      <c r="C155" s="2"/>
      <c r="D155" s="5"/>
      <c r="E155" s="5"/>
      <c r="F155" s="5"/>
      <c r="G155" s="5"/>
      <c r="H155" s="13"/>
      <c r="I155" s="2"/>
    </row>
    <row r="156" spans="1:9" ht="15">
      <c r="A156" s="19"/>
      <c r="B156" s="2"/>
      <c r="C156" s="2"/>
      <c r="D156" s="5"/>
      <c r="E156" s="5"/>
      <c r="F156" s="5"/>
      <c r="G156" s="5"/>
      <c r="H156" s="13"/>
      <c r="I156" s="2"/>
    </row>
    <row r="157" spans="1:9" ht="15">
      <c r="A157" s="19"/>
      <c r="B157" s="5"/>
      <c r="C157" s="5"/>
      <c r="D157" s="5"/>
      <c r="E157" s="5"/>
      <c r="F157" s="5"/>
      <c r="G157" s="5"/>
      <c r="H157" s="13"/>
      <c r="I157" s="2"/>
    </row>
    <row r="158" spans="1:9" ht="15">
      <c r="A158" s="19"/>
      <c r="B158" s="5"/>
      <c r="C158" s="5"/>
      <c r="D158" s="5"/>
      <c r="E158" s="5"/>
      <c r="F158" s="5"/>
      <c r="G158" s="5"/>
      <c r="H158" s="13"/>
      <c r="I158" s="2"/>
    </row>
    <row r="159" spans="1:13" ht="15">
      <c r="A159" s="19"/>
      <c r="B159" s="5"/>
      <c r="C159" s="5"/>
      <c r="D159" s="5"/>
      <c r="E159" s="5"/>
      <c r="F159" s="5"/>
      <c r="G159" s="5"/>
      <c r="H159" s="6"/>
      <c r="I159" s="2"/>
      <c r="J159" s="2"/>
      <c r="K159" s="2"/>
      <c r="L159" s="2"/>
      <c r="M159" s="2"/>
    </row>
    <row r="160" spans="1:13" ht="15">
      <c r="A160" s="19"/>
      <c r="B160" s="5"/>
      <c r="C160" s="5"/>
      <c r="D160" s="5"/>
      <c r="E160" s="5"/>
      <c r="F160" s="5"/>
      <c r="G160" s="5"/>
      <c r="H160" s="6"/>
      <c r="I160" s="2"/>
      <c r="J160" s="2"/>
      <c r="K160" s="2"/>
      <c r="L160" s="2"/>
      <c r="M160" s="2"/>
    </row>
    <row r="161" spans="1:13" ht="15">
      <c r="A161" s="19"/>
      <c r="B161" s="5"/>
      <c r="C161" s="5"/>
      <c r="D161" s="5"/>
      <c r="E161" s="5"/>
      <c r="F161" s="5"/>
      <c r="G161" s="5"/>
      <c r="H161" s="6"/>
      <c r="I161" s="2"/>
      <c r="J161" s="2"/>
      <c r="K161" s="4"/>
      <c r="L161" s="2"/>
      <c r="M161" s="2"/>
    </row>
    <row r="162" spans="1:13" ht="15">
      <c r="A162" s="19"/>
      <c r="B162" s="5"/>
      <c r="C162" s="5"/>
      <c r="D162" s="5"/>
      <c r="E162" s="5"/>
      <c r="F162" s="5"/>
      <c r="G162" s="5"/>
      <c r="H162" s="6"/>
      <c r="I162" s="2"/>
      <c r="J162" s="2"/>
      <c r="K162" s="4"/>
      <c r="L162" s="2"/>
      <c r="M162" s="2"/>
    </row>
    <row r="163" spans="1:13" ht="15">
      <c r="A163" s="19"/>
      <c r="B163" s="5"/>
      <c r="C163" s="5"/>
      <c r="D163" s="5"/>
      <c r="E163" s="5"/>
      <c r="F163" s="5"/>
      <c r="G163" s="2"/>
      <c r="H163" s="6"/>
      <c r="I163" s="2"/>
      <c r="J163" s="2"/>
      <c r="K163" s="4"/>
      <c r="L163" s="2"/>
      <c r="M163" s="2"/>
    </row>
    <row r="164" spans="1:13" ht="15">
      <c r="A164" s="19"/>
      <c r="B164" s="2"/>
      <c r="C164" s="2"/>
      <c r="D164" s="5"/>
      <c r="E164" s="5"/>
      <c r="F164" s="5"/>
      <c r="G164" s="2"/>
      <c r="H164" s="6"/>
      <c r="I164" s="2"/>
      <c r="J164" s="2"/>
      <c r="K164" s="4"/>
      <c r="L164" s="2"/>
      <c r="M164" s="2"/>
    </row>
    <row r="165" spans="1:13" ht="15">
      <c r="A165" s="19"/>
      <c r="B165" s="2"/>
      <c r="C165" s="2"/>
      <c r="D165" s="5"/>
      <c r="E165" s="5"/>
      <c r="F165" s="5"/>
      <c r="G165" s="2"/>
      <c r="H165" s="6"/>
      <c r="I165" s="2"/>
      <c r="J165" s="2"/>
      <c r="K165" s="2"/>
      <c r="L165" s="2"/>
      <c r="M165" s="2"/>
    </row>
    <row r="166" spans="1:13" ht="15">
      <c r="A166" s="19"/>
      <c r="B166" s="2"/>
      <c r="C166" s="2"/>
      <c r="D166" s="5"/>
      <c r="E166" s="5"/>
      <c r="F166" s="5"/>
      <c r="G166" s="2"/>
      <c r="H166" s="6"/>
      <c r="I166" s="2"/>
      <c r="J166" s="2"/>
      <c r="K166" s="2"/>
      <c r="L166" s="2"/>
      <c r="M166" s="2"/>
    </row>
    <row r="167" spans="1:13" ht="15">
      <c r="A167" s="19"/>
      <c r="B167" s="2"/>
      <c r="C167" s="2"/>
      <c r="D167" s="5"/>
      <c r="E167" s="5"/>
      <c r="F167" s="5"/>
      <c r="G167" s="2"/>
      <c r="H167" s="6"/>
      <c r="I167" s="2"/>
      <c r="J167" s="2"/>
      <c r="K167" s="2"/>
      <c r="L167" s="2"/>
      <c r="M167" s="2"/>
    </row>
    <row r="168" spans="1:13" ht="15">
      <c r="A168" s="19"/>
      <c r="B168" s="2"/>
      <c r="C168" s="2"/>
      <c r="D168" s="5"/>
      <c r="E168" s="5"/>
      <c r="F168" s="5"/>
      <c r="G168" s="2"/>
      <c r="H168" s="6"/>
      <c r="I168" s="2"/>
      <c r="J168" s="2"/>
      <c r="K168" s="2"/>
      <c r="L168" s="2"/>
      <c r="M168" s="2"/>
    </row>
    <row r="169" spans="1:9" ht="15">
      <c r="A169" s="19"/>
      <c r="B169" s="2"/>
      <c r="C169" s="2"/>
      <c r="D169" s="5"/>
      <c r="E169" s="5"/>
      <c r="F169" s="5"/>
      <c r="G169" s="2"/>
      <c r="H169" s="6"/>
      <c r="I169" s="2"/>
    </row>
    <row r="170" spans="1:9" ht="15">
      <c r="A170" s="19"/>
      <c r="B170" s="2"/>
      <c r="C170" s="2"/>
      <c r="D170" s="5"/>
      <c r="E170" s="5"/>
      <c r="F170" s="5"/>
      <c r="G170" s="2"/>
      <c r="H170" s="6"/>
      <c r="I170" s="2"/>
    </row>
    <row r="171" spans="1:9" ht="15">
      <c r="A171" s="19"/>
      <c r="B171" s="2"/>
      <c r="C171" s="2"/>
      <c r="D171" s="5"/>
      <c r="E171" s="5"/>
      <c r="F171" s="5"/>
      <c r="G171" s="5"/>
      <c r="H171" s="13"/>
      <c r="I171" s="2"/>
    </row>
    <row r="172" spans="1:9" ht="15">
      <c r="A172" s="19"/>
      <c r="B172" s="5"/>
      <c r="C172" s="5"/>
      <c r="D172" s="5"/>
      <c r="E172" s="5"/>
      <c r="F172" s="5"/>
      <c r="G172" s="5"/>
      <c r="H172" s="13"/>
      <c r="I172" s="2"/>
    </row>
    <row r="173" spans="1:9" ht="15">
      <c r="A173" s="19"/>
      <c r="B173" s="5"/>
      <c r="C173" s="5"/>
      <c r="D173" s="5"/>
      <c r="E173" s="5"/>
      <c r="F173" s="5"/>
      <c r="G173" s="5"/>
      <c r="H173" s="13"/>
      <c r="I173" s="2"/>
    </row>
    <row r="174" spans="1:9" ht="15">
      <c r="A174" s="19"/>
      <c r="B174" s="5"/>
      <c r="C174" s="5"/>
      <c r="D174" s="5"/>
      <c r="E174" s="5"/>
      <c r="F174" s="5"/>
      <c r="G174" s="5"/>
      <c r="H174" s="13"/>
      <c r="I174" s="2"/>
    </row>
    <row r="175" spans="1:9" ht="15">
      <c r="A175" s="19"/>
      <c r="B175" s="5"/>
      <c r="C175" s="5"/>
      <c r="D175" s="5"/>
      <c r="E175" s="5"/>
      <c r="F175" s="5"/>
      <c r="G175" s="5"/>
      <c r="H175" s="13"/>
      <c r="I175" s="2"/>
    </row>
    <row r="176" spans="1:9" ht="15">
      <c r="A176" s="19"/>
      <c r="B176" s="5"/>
      <c r="C176" s="5"/>
      <c r="D176" s="5"/>
      <c r="E176" s="5"/>
      <c r="F176" s="5"/>
      <c r="G176" s="5"/>
      <c r="H176" s="13"/>
      <c r="I176" s="2"/>
    </row>
    <row r="177" spans="1:9" ht="15">
      <c r="A177" s="19"/>
      <c r="B177" s="5"/>
      <c r="C177" s="5"/>
      <c r="D177" s="5"/>
      <c r="E177" s="5"/>
      <c r="F177" s="5"/>
      <c r="G177" s="5"/>
      <c r="H177" s="13"/>
      <c r="I177" s="2"/>
    </row>
    <row r="178" spans="1:9" ht="15">
      <c r="A178" s="19"/>
      <c r="B178" s="5"/>
      <c r="C178" s="5"/>
      <c r="D178" s="5"/>
      <c r="E178" s="5"/>
      <c r="F178" s="5"/>
      <c r="G178" s="5"/>
      <c r="H178" s="13"/>
      <c r="I178" s="2"/>
    </row>
    <row r="179" spans="1:9" ht="15">
      <c r="A179" s="19"/>
      <c r="B179" s="5"/>
      <c r="C179" s="5"/>
      <c r="D179" s="5"/>
      <c r="E179" s="5"/>
      <c r="F179" s="5"/>
      <c r="G179" s="2"/>
      <c r="H179" s="13"/>
      <c r="I179" s="2"/>
    </row>
    <row r="180" spans="1:9" ht="15">
      <c r="A180" s="19"/>
      <c r="B180" s="5"/>
      <c r="C180" s="5"/>
      <c r="D180" s="5"/>
      <c r="E180" s="5"/>
      <c r="F180" s="5"/>
      <c r="G180" s="5"/>
      <c r="H180" s="13"/>
      <c r="I180" s="2"/>
    </row>
    <row r="181" spans="1:9" ht="15">
      <c r="A181" s="19"/>
      <c r="B181" s="5"/>
      <c r="C181" s="5"/>
      <c r="D181" s="5"/>
      <c r="E181" s="5"/>
      <c r="F181" s="5"/>
      <c r="G181" s="5"/>
      <c r="H181" s="13"/>
      <c r="I181" s="2"/>
    </row>
    <row r="182" spans="1:15" ht="15">
      <c r="A182" s="19"/>
      <c r="B182" s="5"/>
      <c r="C182" s="5"/>
      <c r="D182" s="5"/>
      <c r="E182" s="5"/>
      <c r="F182" s="5"/>
      <c r="G182" s="5"/>
      <c r="H182" s="13"/>
      <c r="I182" s="2"/>
      <c r="J182" s="2"/>
      <c r="K182" s="2"/>
      <c r="L182" s="2"/>
      <c r="M182" s="2"/>
      <c r="N182" s="2"/>
      <c r="O182" s="2"/>
    </row>
    <row r="183" spans="1:15" ht="15">
      <c r="A183" s="19"/>
      <c r="B183" s="5"/>
      <c r="C183" s="5"/>
      <c r="D183" s="5"/>
      <c r="E183" s="5"/>
      <c r="F183" s="5"/>
      <c r="G183" s="7"/>
      <c r="H183" s="13"/>
      <c r="I183" s="2"/>
      <c r="J183" s="2"/>
      <c r="K183" s="2"/>
      <c r="L183" s="2"/>
      <c r="M183" s="2"/>
      <c r="N183" s="2"/>
      <c r="O183" s="2"/>
    </row>
    <row r="184" spans="1:15" ht="15">
      <c r="A184" s="19"/>
      <c r="B184" s="5"/>
      <c r="C184" s="5"/>
      <c r="D184" s="5"/>
      <c r="E184" s="5"/>
      <c r="F184" s="5"/>
      <c r="G184" s="5"/>
      <c r="H184" s="13"/>
      <c r="I184" s="2"/>
      <c r="J184" s="2"/>
      <c r="K184" s="2"/>
      <c r="L184" s="2"/>
      <c r="M184" s="2"/>
      <c r="N184" s="2"/>
      <c r="O184" s="2"/>
    </row>
    <row r="185" spans="1:15" ht="15">
      <c r="A185" s="19"/>
      <c r="B185" s="5"/>
      <c r="C185" s="5"/>
      <c r="D185" s="5"/>
      <c r="E185" s="5"/>
      <c r="F185" s="5"/>
      <c r="G185" s="5"/>
      <c r="H185" s="13"/>
      <c r="I185" s="2"/>
      <c r="J185" s="2"/>
      <c r="K185" s="2"/>
      <c r="L185" s="2"/>
      <c r="M185" s="2"/>
      <c r="N185" s="2"/>
      <c r="O185" s="2"/>
    </row>
    <row r="186" spans="1:15" ht="15">
      <c r="A186" s="19"/>
      <c r="B186" s="5"/>
      <c r="C186" s="5"/>
      <c r="D186" s="5"/>
      <c r="E186" s="5"/>
      <c r="F186" s="5"/>
      <c r="G186" s="2"/>
      <c r="H186" s="13"/>
      <c r="I186" s="2"/>
      <c r="J186" s="2"/>
      <c r="K186" s="4"/>
      <c r="L186" s="2"/>
      <c r="M186" s="2"/>
      <c r="N186" s="2"/>
      <c r="O186" s="2"/>
    </row>
    <row r="187" spans="1:15" ht="15">
      <c r="A187" s="19"/>
      <c r="B187" s="5"/>
      <c r="C187" s="5"/>
      <c r="D187" s="5"/>
      <c r="E187" s="5"/>
      <c r="F187" s="5"/>
      <c r="G187" s="2"/>
      <c r="H187" s="6"/>
      <c r="I187" s="2"/>
      <c r="J187" s="2"/>
      <c r="K187" s="4"/>
      <c r="L187" s="2"/>
      <c r="M187" s="2"/>
      <c r="N187" s="2"/>
      <c r="O187" s="2"/>
    </row>
    <row r="188" spans="1:15" ht="15">
      <c r="A188" s="19"/>
      <c r="B188" s="5"/>
      <c r="C188" s="5"/>
      <c r="D188" s="5"/>
      <c r="E188" s="5"/>
      <c r="F188" s="5"/>
      <c r="G188" s="2"/>
      <c r="H188" s="13"/>
      <c r="I188" s="2"/>
      <c r="J188" s="2"/>
      <c r="K188" s="4"/>
      <c r="L188" s="2"/>
      <c r="M188" s="2"/>
      <c r="N188" s="2"/>
      <c r="O188" s="2"/>
    </row>
    <row r="189" spans="1:15" ht="15">
      <c r="A189" s="19"/>
      <c r="B189" s="5"/>
      <c r="C189" s="5"/>
      <c r="D189" s="5"/>
      <c r="E189" s="5"/>
      <c r="F189" s="5"/>
      <c r="G189" s="2"/>
      <c r="H189" s="13"/>
      <c r="I189" s="2"/>
      <c r="J189" s="2"/>
      <c r="K189" s="4"/>
      <c r="L189" s="2"/>
      <c r="M189" s="2"/>
      <c r="N189" s="2"/>
      <c r="O189" s="2"/>
    </row>
    <row r="190" spans="1:15" ht="15">
      <c r="A190" s="19"/>
      <c r="B190" s="5"/>
      <c r="C190" s="5"/>
      <c r="D190" s="5"/>
      <c r="E190" s="5"/>
      <c r="F190" s="5"/>
      <c r="G190" s="2"/>
      <c r="H190" s="13"/>
      <c r="I190" s="2"/>
      <c r="J190" s="2"/>
      <c r="K190" s="2"/>
      <c r="L190" s="2"/>
      <c r="M190" s="2"/>
      <c r="N190" s="2"/>
      <c r="O190" s="2"/>
    </row>
    <row r="191" spans="1:15" ht="15">
      <c r="A191" s="19"/>
      <c r="B191" s="5"/>
      <c r="C191" s="5"/>
      <c r="D191" s="5"/>
      <c r="E191" s="5"/>
      <c r="F191" s="5"/>
      <c r="G191" s="2"/>
      <c r="H191" s="13"/>
      <c r="I191" s="2"/>
      <c r="J191" s="2"/>
      <c r="K191" s="2"/>
      <c r="L191" s="2"/>
      <c r="M191" s="2"/>
      <c r="N191" s="2"/>
      <c r="O191" s="2"/>
    </row>
    <row r="192" spans="1:15" ht="15">
      <c r="A192" s="19"/>
      <c r="B192" s="5"/>
      <c r="C192" s="5"/>
      <c r="D192" s="5"/>
      <c r="E192" s="5"/>
      <c r="F192" s="5"/>
      <c r="G192" s="2"/>
      <c r="H192" s="13"/>
      <c r="I192" s="2"/>
      <c r="J192" s="2"/>
      <c r="K192" s="2"/>
      <c r="L192" s="2"/>
      <c r="M192" s="2"/>
      <c r="N192" s="2"/>
      <c r="O192" s="2"/>
    </row>
    <row r="193" spans="1:15" ht="15">
      <c r="A193" s="19"/>
      <c r="B193" s="5"/>
      <c r="C193" s="5"/>
      <c r="D193" s="5"/>
      <c r="E193" s="5"/>
      <c r="F193" s="5"/>
      <c r="G193" s="2"/>
      <c r="H193" s="13"/>
      <c r="I193" s="2"/>
      <c r="J193" s="2"/>
      <c r="K193" s="2"/>
      <c r="L193" s="2"/>
      <c r="M193" s="2"/>
      <c r="N193" s="2"/>
      <c r="O193" s="2"/>
    </row>
    <row r="194" spans="1:15" ht="15">
      <c r="A194" s="19"/>
      <c r="B194" s="2"/>
      <c r="C194" s="2"/>
      <c r="D194" s="5"/>
      <c r="E194" s="5"/>
      <c r="F194" s="5"/>
      <c r="G194" s="2"/>
      <c r="H194" s="6"/>
      <c r="I194" s="2"/>
      <c r="J194" s="2"/>
      <c r="K194" s="2"/>
      <c r="L194" s="2"/>
      <c r="M194" s="2"/>
      <c r="N194" s="2"/>
      <c r="O194" s="2"/>
    </row>
    <row r="195" spans="1:9" ht="15">
      <c r="A195" s="19"/>
      <c r="B195" s="2"/>
      <c r="C195" s="2"/>
      <c r="D195" s="5"/>
      <c r="E195" s="5"/>
      <c r="F195" s="5"/>
      <c r="G195" s="2"/>
      <c r="H195" s="13"/>
      <c r="I195" s="2"/>
    </row>
    <row r="196" spans="1:9" ht="15">
      <c r="A196" s="19"/>
      <c r="B196" s="5"/>
      <c r="C196" s="5"/>
      <c r="D196" s="5"/>
      <c r="E196" s="5"/>
      <c r="F196" s="5"/>
      <c r="G196" s="2"/>
      <c r="H196" s="13"/>
      <c r="I196" s="2"/>
    </row>
    <row r="197" spans="1:9" ht="15">
      <c r="A197" s="19"/>
      <c r="B197" s="5"/>
      <c r="C197" s="5"/>
      <c r="D197" s="5"/>
      <c r="E197" s="5"/>
      <c r="F197" s="5"/>
      <c r="G197" s="2"/>
      <c r="H197" s="13"/>
      <c r="I197" s="2"/>
    </row>
    <row r="198" spans="1:9" ht="15">
      <c r="A198" s="19"/>
      <c r="B198" s="5"/>
      <c r="C198" s="5"/>
      <c r="D198" s="5"/>
      <c r="E198" s="5"/>
      <c r="F198" s="5"/>
      <c r="G198" s="2"/>
      <c r="H198" s="13"/>
      <c r="I198" s="2"/>
    </row>
    <row r="199" spans="1:9" ht="15">
      <c r="A199" s="19"/>
      <c r="B199" s="5"/>
      <c r="C199" s="5"/>
      <c r="D199" s="5"/>
      <c r="E199" s="5"/>
      <c r="F199" s="5"/>
      <c r="G199" s="2"/>
      <c r="H199" s="13"/>
      <c r="I199" s="2"/>
    </row>
    <row r="200" spans="1:9" ht="15">
      <c r="A200" s="19"/>
      <c r="B200" s="5"/>
      <c r="C200" s="5"/>
      <c r="D200" s="5"/>
      <c r="E200" s="5"/>
      <c r="F200" s="5"/>
      <c r="G200" s="2"/>
      <c r="H200" s="6"/>
      <c r="I200" s="2"/>
    </row>
    <row r="201" spans="1:9" ht="15">
      <c r="A201" s="19"/>
      <c r="B201" s="5"/>
      <c r="C201" s="5"/>
      <c r="D201" s="5"/>
      <c r="E201" s="5"/>
      <c r="F201" s="5"/>
      <c r="G201" s="2"/>
      <c r="H201" s="6"/>
      <c r="I201" s="2"/>
    </row>
    <row r="202" spans="1:9" ht="15">
      <c r="A202" s="19"/>
      <c r="B202" s="5"/>
      <c r="C202" s="5"/>
      <c r="D202" s="5"/>
      <c r="E202" s="5"/>
      <c r="F202" s="5"/>
      <c r="G202" s="2"/>
      <c r="H202" s="6"/>
      <c r="I202" s="2"/>
    </row>
    <row r="203" spans="1:9" ht="15">
      <c r="A203" s="19"/>
      <c r="B203" s="5"/>
      <c r="C203" s="5"/>
      <c r="D203" s="5"/>
      <c r="E203" s="5"/>
      <c r="F203" s="5"/>
      <c r="G203" s="2"/>
      <c r="H203" s="6"/>
      <c r="I203" s="2"/>
    </row>
    <row r="204" spans="1:9" ht="15">
      <c r="A204" s="19"/>
      <c r="B204" s="5"/>
      <c r="C204" s="5"/>
      <c r="D204" s="5"/>
      <c r="E204" s="5"/>
      <c r="F204" s="5"/>
      <c r="G204" s="2"/>
      <c r="H204" s="6"/>
      <c r="I204" s="2"/>
    </row>
    <row r="205" spans="1:9" ht="15">
      <c r="A205" s="19"/>
      <c r="B205" s="5"/>
      <c r="C205" s="5"/>
      <c r="D205" s="5"/>
      <c r="E205" s="5"/>
      <c r="F205" s="5"/>
      <c r="G205" s="2"/>
      <c r="H205" s="6"/>
      <c r="I205" s="2"/>
    </row>
    <row r="206" spans="1:9" ht="15">
      <c r="A206" s="19"/>
      <c r="B206" s="5"/>
      <c r="C206" s="5"/>
      <c r="D206" s="5"/>
      <c r="E206" s="5"/>
      <c r="F206" s="5"/>
      <c r="G206" s="2"/>
      <c r="H206" s="6"/>
      <c r="I206" s="2"/>
    </row>
    <row r="207" spans="1:9" ht="15">
      <c r="A207" s="19"/>
      <c r="B207" s="5"/>
      <c r="C207" s="5"/>
      <c r="D207" s="5"/>
      <c r="E207" s="5"/>
      <c r="F207" s="5"/>
      <c r="G207" s="2"/>
      <c r="H207" s="6"/>
      <c r="I207" s="2"/>
    </row>
    <row r="208" spans="1:9" ht="15">
      <c r="A208" s="19"/>
      <c r="B208" s="5"/>
      <c r="C208" s="5"/>
      <c r="D208" s="5"/>
      <c r="E208" s="5"/>
      <c r="F208" s="5"/>
      <c r="G208" s="2"/>
      <c r="H208" s="6"/>
      <c r="I208" s="2"/>
    </row>
    <row r="209" spans="1:9" ht="15">
      <c r="A209" s="19"/>
      <c r="B209" s="5"/>
      <c r="C209" s="5"/>
      <c r="D209" s="5"/>
      <c r="E209" s="5"/>
      <c r="F209" s="5"/>
      <c r="G209" s="2"/>
      <c r="H209" s="6"/>
      <c r="I209" s="2"/>
    </row>
    <row r="210" spans="1:9" ht="15">
      <c r="A210" s="19"/>
      <c r="B210" s="5"/>
      <c r="C210" s="5"/>
      <c r="D210" s="5"/>
      <c r="E210" s="5"/>
      <c r="F210" s="5"/>
      <c r="G210" s="2"/>
      <c r="H210" s="6"/>
      <c r="I210" s="2"/>
    </row>
    <row r="211" spans="1:9" ht="15">
      <c r="A211" s="19"/>
      <c r="B211" s="5"/>
      <c r="C211" s="5"/>
      <c r="D211" s="5"/>
      <c r="E211" s="5"/>
      <c r="F211" s="5"/>
      <c r="G211" s="2"/>
      <c r="H211" s="6"/>
      <c r="I211" s="2"/>
    </row>
    <row r="212" spans="1:9" ht="15">
      <c r="A212" s="19"/>
      <c r="B212" s="5"/>
      <c r="C212" s="5"/>
      <c r="D212" s="5"/>
      <c r="E212" s="5"/>
      <c r="F212" s="5"/>
      <c r="G212" s="2"/>
      <c r="H212" s="6"/>
      <c r="I212" s="2"/>
    </row>
    <row r="213" spans="1:9" ht="15">
      <c r="A213" s="19"/>
      <c r="B213" s="5"/>
      <c r="C213" s="5"/>
      <c r="D213" s="5"/>
      <c r="E213" s="5"/>
      <c r="F213" s="5"/>
      <c r="G213" s="2"/>
      <c r="H213" s="6"/>
      <c r="I213" s="2"/>
    </row>
    <row r="214" spans="1:9" ht="15">
      <c r="A214" s="19"/>
      <c r="B214" s="5"/>
      <c r="C214" s="5"/>
      <c r="D214" s="5"/>
      <c r="E214" s="5"/>
      <c r="F214" s="5"/>
      <c r="G214" s="2"/>
      <c r="H214" s="6"/>
      <c r="I214" s="2"/>
    </row>
    <row r="215" spans="1:9" ht="15">
      <c r="A215" s="19"/>
      <c r="B215" s="5"/>
      <c r="C215" s="5"/>
      <c r="D215" s="5"/>
      <c r="E215" s="5"/>
      <c r="F215" s="5"/>
      <c r="G215" s="2"/>
      <c r="H215" s="13"/>
      <c r="I215" s="2"/>
    </row>
    <row r="216" spans="1:9" ht="15">
      <c r="A216" s="19"/>
      <c r="B216" s="5"/>
      <c r="C216" s="5"/>
      <c r="D216" s="5"/>
      <c r="E216" s="5"/>
      <c r="F216" s="5"/>
      <c r="G216" s="2"/>
      <c r="H216" s="13"/>
      <c r="I216" s="2"/>
    </row>
    <row r="217" spans="1:9" ht="15">
      <c r="A217" s="19"/>
      <c r="B217" s="5"/>
      <c r="C217" s="5"/>
      <c r="D217" s="5"/>
      <c r="E217" s="5"/>
      <c r="F217" s="5"/>
      <c r="G217" s="2"/>
      <c r="H217" s="13"/>
      <c r="I217" s="2"/>
    </row>
    <row r="218" spans="1:9" ht="15">
      <c r="A218" s="19"/>
      <c r="B218" s="2"/>
      <c r="C218" s="2"/>
      <c r="D218" s="5"/>
      <c r="E218" s="5"/>
      <c r="F218" s="5"/>
      <c r="G218" s="2"/>
      <c r="H218" s="13"/>
      <c r="I218" s="2"/>
    </row>
    <row r="219" spans="1:9" ht="15">
      <c r="A219" s="19"/>
      <c r="B219" s="2"/>
      <c r="C219" s="2"/>
      <c r="D219" s="5"/>
      <c r="E219" s="5"/>
      <c r="F219" s="5"/>
      <c r="G219" s="2"/>
      <c r="H219" s="13"/>
      <c r="I219" s="2"/>
    </row>
    <row r="220" spans="1:9" ht="15">
      <c r="A220" s="19"/>
      <c r="B220" s="2"/>
      <c r="C220" s="2"/>
      <c r="D220" s="5"/>
      <c r="E220" s="5"/>
      <c r="F220" s="5"/>
      <c r="G220" s="2"/>
      <c r="H220" s="13"/>
      <c r="I220" s="2"/>
    </row>
    <row r="221" spans="1:9" ht="15">
      <c r="A221" s="19"/>
      <c r="B221" s="2"/>
      <c r="C221" s="2"/>
      <c r="D221" s="5"/>
      <c r="E221" s="5"/>
      <c r="F221" s="5"/>
      <c r="G221" s="2"/>
      <c r="H221" s="13"/>
      <c r="I221" s="2"/>
    </row>
    <row r="222" spans="1:9" ht="15">
      <c r="A222" s="19"/>
      <c r="B222" s="2"/>
      <c r="C222" s="2"/>
      <c r="D222" s="5"/>
      <c r="E222" s="5"/>
      <c r="F222" s="5"/>
      <c r="G222" s="2"/>
      <c r="H222" s="6"/>
      <c r="I222" s="2"/>
    </row>
    <row r="223" spans="1:9" ht="15">
      <c r="A223" s="19"/>
      <c r="B223" s="2"/>
      <c r="C223" s="2"/>
      <c r="D223" s="5"/>
      <c r="E223" s="5"/>
      <c r="F223" s="5"/>
      <c r="G223" s="2"/>
      <c r="H223" s="6"/>
      <c r="I223" s="2"/>
    </row>
    <row r="224" spans="1:9" ht="15">
      <c r="A224" s="19"/>
      <c r="B224" s="2"/>
      <c r="C224" s="2"/>
      <c r="D224" s="5"/>
      <c r="E224" s="5"/>
      <c r="F224" s="5"/>
      <c r="G224" s="2"/>
      <c r="H224" s="6"/>
      <c r="I224" s="2"/>
    </row>
    <row r="225" spans="1:9" ht="15">
      <c r="A225" s="19"/>
      <c r="B225" s="2"/>
      <c r="C225" s="2"/>
      <c r="D225" s="5"/>
      <c r="E225" s="5"/>
      <c r="F225" s="5"/>
      <c r="G225" s="2"/>
      <c r="H225" s="6"/>
      <c r="I225" s="2"/>
    </row>
    <row r="226" spans="1:9" ht="15">
      <c r="A226" s="19"/>
      <c r="B226" s="2"/>
      <c r="C226" s="2"/>
      <c r="D226" s="5"/>
      <c r="E226" s="5"/>
      <c r="F226" s="5"/>
      <c r="G226" s="2"/>
      <c r="H226" s="6"/>
      <c r="I226" s="2"/>
    </row>
    <row r="227" spans="1:9" ht="15">
      <c r="A227" s="19"/>
      <c r="B227" s="2"/>
      <c r="C227" s="2"/>
      <c r="D227" s="5"/>
      <c r="E227" s="5"/>
      <c r="F227" s="5"/>
      <c r="G227" s="5"/>
      <c r="H227" s="6"/>
      <c r="I227" s="2"/>
    </row>
    <row r="228" spans="1:9" ht="15">
      <c r="A228" s="19"/>
      <c r="B228" s="5"/>
      <c r="C228" s="5"/>
      <c r="D228" s="5"/>
      <c r="E228" s="5"/>
      <c r="F228" s="5"/>
      <c r="G228" s="5"/>
      <c r="H228" s="6"/>
      <c r="I228" s="2"/>
    </row>
    <row r="229" spans="1:9" ht="15">
      <c r="A229" s="19"/>
      <c r="B229" s="5"/>
      <c r="C229" s="5"/>
      <c r="D229" s="5"/>
      <c r="E229" s="5"/>
      <c r="F229" s="5"/>
      <c r="G229" s="2"/>
      <c r="H229" s="6"/>
      <c r="I229" s="2"/>
    </row>
    <row r="230" spans="1:9" ht="15">
      <c r="A230" s="19"/>
      <c r="B230" s="5"/>
      <c r="C230" s="5"/>
      <c r="D230" s="5"/>
      <c r="E230" s="5"/>
      <c r="F230" s="5"/>
      <c r="G230" s="5"/>
      <c r="H230" s="6"/>
      <c r="I230" s="2"/>
    </row>
    <row r="231" spans="1:9" ht="15">
      <c r="A231" s="19"/>
      <c r="B231" s="5"/>
      <c r="C231" s="5"/>
      <c r="D231" s="5"/>
      <c r="E231" s="5"/>
      <c r="F231" s="5"/>
      <c r="G231" s="5"/>
      <c r="H231" s="6"/>
      <c r="I231" s="2"/>
    </row>
    <row r="232" spans="1:9" ht="15">
      <c r="A232" s="19"/>
      <c r="B232" s="5"/>
      <c r="C232" s="5"/>
      <c r="D232" s="5"/>
      <c r="E232" s="5"/>
      <c r="F232" s="5"/>
      <c r="G232" s="2"/>
      <c r="H232" s="6"/>
      <c r="I232" s="2"/>
    </row>
    <row r="233" spans="1:9" ht="15">
      <c r="A233" s="19"/>
      <c r="B233" s="5"/>
      <c r="C233" s="5"/>
      <c r="D233" s="5"/>
      <c r="E233" s="5"/>
      <c r="F233" s="5"/>
      <c r="G233" s="5"/>
      <c r="H233" s="6"/>
      <c r="I233" s="2"/>
    </row>
    <row r="234" spans="1:9" ht="15">
      <c r="A234" s="19"/>
      <c r="B234" s="5"/>
      <c r="C234" s="5"/>
      <c r="D234" s="5"/>
      <c r="E234" s="5"/>
      <c r="F234" s="5"/>
      <c r="G234" s="5"/>
      <c r="H234" s="6"/>
      <c r="I234" s="2"/>
    </row>
    <row r="235" spans="1:9" ht="15">
      <c r="A235" s="19"/>
      <c r="B235" s="2"/>
      <c r="C235" s="2"/>
      <c r="D235" s="5"/>
      <c r="E235" s="5"/>
      <c r="F235" s="5"/>
      <c r="G235" s="2"/>
      <c r="H235" s="6"/>
      <c r="I235" s="2"/>
    </row>
    <row r="236" spans="1:9" ht="15">
      <c r="A236" s="19"/>
      <c r="B236" s="5"/>
      <c r="C236" s="5"/>
      <c r="D236" s="5"/>
      <c r="E236" s="5"/>
      <c r="F236" s="5"/>
      <c r="G236" s="2"/>
      <c r="H236" s="6"/>
      <c r="I236" s="2"/>
    </row>
    <row r="237" spans="1:9" ht="15">
      <c r="A237" s="19"/>
      <c r="B237" s="5"/>
      <c r="C237" s="5"/>
      <c r="D237" s="5"/>
      <c r="E237" s="5"/>
      <c r="F237" s="5"/>
      <c r="G237" s="2"/>
      <c r="H237" s="6"/>
      <c r="I237" s="2"/>
    </row>
    <row r="238" spans="1:9" ht="15">
      <c r="A238" s="19"/>
      <c r="B238" s="5"/>
      <c r="C238" s="5"/>
      <c r="D238" s="5"/>
      <c r="E238" s="5"/>
      <c r="F238" s="5"/>
      <c r="G238" s="2"/>
      <c r="H238" s="6"/>
      <c r="I238" s="2"/>
    </row>
    <row r="239" spans="1:9" ht="15">
      <c r="A239" s="19"/>
      <c r="B239" s="5"/>
      <c r="C239" s="5"/>
      <c r="D239" s="5"/>
      <c r="E239" s="5"/>
      <c r="F239" s="5"/>
      <c r="G239" s="2"/>
      <c r="H239" s="6"/>
      <c r="I239" s="2"/>
    </row>
    <row r="240" spans="1:9" ht="15">
      <c r="A240" s="19"/>
      <c r="B240" s="5"/>
      <c r="C240" s="5"/>
      <c r="D240" s="5"/>
      <c r="E240" s="5"/>
      <c r="F240" s="5"/>
      <c r="G240" s="2"/>
      <c r="H240" s="6"/>
      <c r="I240" s="2"/>
    </row>
    <row r="241" spans="1:9" ht="15">
      <c r="A241" s="19"/>
      <c r="B241" s="5"/>
      <c r="C241" s="5"/>
      <c r="D241" s="5"/>
      <c r="E241" s="5"/>
      <c r="F241" s="5"/>
      <c r="G241" s="2"/>
      <c r="H241" s="6"/>
      <c r="I241" s="2"/>
    </row>
    <row r="242" spans="1:9" ht="15">
      <c r="A242" s="19"/>
      <c r="B242" s="5"/>
      <c r="C242" s="5"/>
      <c r="D242" s="5"/>
      <c r="E242" s="5"/>
      <c r="F242" s="5"/>
      <c r="G242" s="2"/>
      <c r="H242" s="6"/>
      <c r="I242" s="2"/>
    </row>
    <row r="243" spans="1:9" ht="15">
      <c r="A243" s="19"/>
      <c r="B243" s="5"/>
      <c r="C243" s="5"/>
      <c r="D243" s="5"/>
      <c r="E243" s="5"/>
      <c r="F243" s="5"/>
      <c r="G243" s="2"/>
      <c r="H243" s="6"/>
      <c r="I243" s="2"/>
    </row>
    <row r="244" spans="1:9" ht="15">
      <c r="A244" s="19"/>
      <c r="B244" s="5"/>
      <c r="C244" s="5"/>
      <c r="D244" s="5"/>
      <c r="E244" s="5"/>
      <c r="F244" s="5"/>
      <c r="G244" s="2"/>
      <c r="H244" s="6"/>
      <c r="I244" s="2"/>
    </row>
    <row r="245" spans="1:9" ht="15">
      <c r="A245" s="19"/>
      <c r="B245" s="2"/>
      <c r="C245" s="2"/>
      <c r="D245" s="5"/>
      <c r="E245" s="5"/>
      <c r="F245" s="5"/>
      <c r="G245" s="5"/>
      <c r="H245" s="6"/>
      <c r="I245" s="2"/>
    </row>
    <row r="246" spans="1:9" ht="15">
      <c r="A246" s="19"/>
      <c r="B246" s="5"/>
      <c r="C246" s="5"/>
      <c r="D246" s="5"/>
      <c r="E246" s="5"/>
      <c r="F246" s="5"/>
      <c r="G246" s="5"/>
      <c r="H246" s="6"/>
      <c r="I246" s="2"/>
    </row>
    <row r="247" spans="1:9" ht="15">
      <c r="A247" s="19"/>
      <c r="B247" s="5"/>
      <c r="C247" s="5"/>
      <c r="D247" s="5"/>
      <c r="E247" s="5"/>
      <c r="F247" s="5"/>
      <c r="G247" s="5"/>
      <c r="H247" s="6"/>
      <c r="I247" s="2"/>
    </row>
    <row r="248" spans="1:9" ht="15">
      <c r="A248" s="19"/>
      <c r="B248" s="5"/>
      <c r="C248" s="5"/>
      <c r="D248" s="5"/>
      <c r="E248" s="5"/>
      <c r="F248" s="5"/>
      <c r="G248" s="2"/>
      <c r="H248" s="6"/>
      <c r="I248" s="2"/>
    </row>
    <row r="249" spans="1:8" s="2" customFormat="1" ht="15">
      <c r="A249" s="19"/>
      <c r="B249" s="5"/>
      <c r="C249" s="5"/>
      <c r="D249" s="5"/>
      <c r="E249" s="5"/>
      <c r="F249" s="5"/>
      <c r="G249" s="5"/>
      <c r="H249" s="6"/>
    </row>
    <row r="250" spans="1:8" s="2" customFormat="1" ht="15">
      <c r="A250" s="19"/>
      <c r="B250" s="5"/>
      <c r="C250" s="5"/>
      <c r="D250" s="5"/>
      <c r="E250" s="5"/>
      <c r="F250" s="5"/>
      <c r="G250" s="5"/>
      <c r="H250" s="6"/>
    </row>
    <row r="251" spans="1:8" s="2" customFormat="1" ht="15">
      <c r="A251" s="19"/>
      <c r="B251" s="5"/>
      <c r="C251" s="5"/>
      <c r="D251" s="5"/>
      <c r="E251" s="5"/>
      <c r="F251" s="5"/>
      <c r="G251" s="5"/>
      <c r="H251" s="6"/>
    </row>
    <row r="252" spans="1:8" s="2" customFormat="1" ht="15">
      <c r="A252" s="19"/>
      <c r="B252" s="5"/>
      <c r="C252" s="5"/>
      <c r="D252" s="5"/>
      <c r="E252" s="5"/>
      <c r="F252" s="5"/>
      <c r="G252" s="5"/>
      <c r="H252" s="6"/>
    </row>
    <row r="253" spans="1:8" s="2" customFormat="1" ht="15">
      <c r="A253" s="19"/>
      <c r="B253" s="5"/>
      <c r="C253" s="5"/>
      <c r="D253" s="5"/>
      <c r="E253" s="5"/>
      <c r="F253" s="5"/>
      <c r="H253" s="6"/>
    </row>
    <row r="254" spans="1:8" s="2" customFormat="1" ht="15">
      <c r="A254" s="19"/>
      <c r="D254" s="5"/>
      <c r="E254" s="5"/>
      <c r="F254" s="5"/>
      <c r="H254" s="6"/>
    </row>
    <row r="255" spans="1:8" s="2" customFormat="1" ht="15">
      <c r="A255" s="19"/>
      <c r="B255" s="5"/>
      <c r="C255" s="5"/>
      <c r="D255" s="5"/>
      <c r="E255" s="5"/>
      <c r="F255" s="5"/>
      <c r="H255" s="6"/>
    </row>
    <row r="256" spans="1:8" s="2" customFormat="1" ht="15">
      <c r="A256" s="19"/>
      <c r="B256" s="5"/>
      <c r="C256" s="5"/>
      <c r="D256" s="5"/>
      <c r="E256" s="5"/>
      <c r="F256" s="5"/>
      <c r="H256" s="6"/>
    </row>
    <row r="257" spans="1:8" s="2" customFormat="1" ht="15">
      <c r="A257" s="19"/>
      <c r="B257" s="5"/>
      <c r="C257" s="5"/>
      <c r="D257" s="5"/>
      <c r="E257" s="5"/>
      <c r="F257" s="5"/>
      <c r="H257" s="6"/>
    </row>
    <row r="258" spans="1:8" s="2" customFormat="1" ht="15">
      <c r="A258" s="19"/>
      <c r="B258" s="5"/>
      <c r="C258" s="5"/>
      <c r="D258" s="5"/>
      <c r="E258" s="5"/>
      <c r="F258" s="5"/>
      <c r="H258" s="6"/>
    </row>
    <row r="259" spans="1:8" s="2" customFormat="1" ht="15">
      <c r="A259" s="19"/>
      <c r="B259" s="5"/>
      <c r="C259" s="5"/>
      <c r="D259" s="5"/>
      <c r="E259" s="5"/>
      <c r="F259" s="5"/>
      <c r="H259" s="6"/>
    </row>
    <row r="260" spans="1:8" s="2" customFormat="1" ht="15">
      <c r="A260" s="19"/>
      <c r="D260" s="5"/>
      <c r="E260" s="5"/>
      <c r="F260" s="5"/>
      <c r="H260" s="6"/>
    </row>
    <row r="261" spans="1:8" s="2" customFormat="1" ht="15">
      <c r="A261" s="19"/>
      <c r="B261" s="5"/>
      <c r="C261" s="5"/>
      <c r="D261" s="5"/>
      <c r="E261" s="5"/>
      <c r="F261" s="5"/>
      <c r="H261" s="6"/>
    </row>
    <row r="262" spans="1:8" s="2" customFormat="1" ht="15">
      <c r="A262" s="19"/>
      <c r="D262" s="5"/>
      <c r="E262" s="5"/>
      <c r="F262" s="5"/>
      <c r="H262" s="6"/>
    </row>
    <row r="263" spans="1:8" s="2" customFormat="1" ht="15">
      <c r="A263" s="19"/>
      <c r="D263" s="5"/>
      <c r="E263" s="5"/>
      <c r="F263" s="5"/>
      <c r="H263" s="6"/>
    </row>
    <row r="264" spans="1:8" s="2" customFormat="1" ht="15">
      <c r="A264" s="19"/>
      <c r="D264" s="5"/>
      <c r="E264" s="5"/>
      <c r="F264" s="5"/>
      <c r="H264" s="6"/>
    </row>
    <row r="265" spans="1:8" s="2" customFormat="1" ht="15">
      <c r="A265" s="19"/>
      <c r="D265" s="5"/>
      <c r="E265" s="5"/>
      <c r="F265" s="5"/>
      <c r="H265" s="6"/>
    </row>
    <row r="266" spans="1:8" s="2" customFormat="1" ht="15">
      <c r="A266" s="19"/>
      <c r="D266" s="5"/>
      <c r="E266" s="5"/>
      <c r="F266" s="5"/>
      <c r="H266" s="6"/>
    </row>
    <row r="267" spans="1:8" s="2" customFormat="1" ht="15">
      <c r="A267" s="19"/>
      <c r="D267" s="5"/>
      <c r="E267" s="5"/>
      <c r="F267" s="5"/>
      <c r="H267" s="6"/>
    </row>
    <row r="268" spans="1:8" s="2" customFormat="1" ht="15">
      <c r="A268" s="19"/>
      <c r="D268" s="5"/>
      <c r="E268" s="5"/>
      <c r="F268" s="5"/>
      <c r="H268" s="6"/>
    </row>
    <row r="269" spans="1:8" s="2" customFormat="1" ht="15">
      <c r="A269" s="19"/>
      <c r="D269" s="5"/>
      <c r="E269" s="5"/>
      <c r="F269" s="5"/>
      <c r="H269" s="6"/>
    </row>
    <row r="270" spans="1:8" s="2" customFormat="1" ht="15">
      <c r="A270" s="19"/>
      <c r="B270" s="5"/>
      <c r="C270" s="5"/>
      <c r="D270" s="5"/>
      <c r="E270" s="5"/>
      <c r="F270" s="5"/>
      <c r="H270" s="6"/>
    </row>
    <row r="271" spans="1:8" s="2" customFormat="1" ht="15">
      <c r="A271" s="19"/>
      <c r="B271" s="5"/>
      <c r="C271" s="5"/>
      <c r="D271" s="5"/>
      <c r="E271" s="5"/>
      <c r="F271" s="5"/>
      <c r="H271" s="6"/>
    </row>
    <row r="272" spans="1:8" s="2" customFormat="1" ht="15">
      <c r="A272" s="19"/>
      <c r="B272" s="5"/>
      <c r="C272" s="5"/>
      <c r="D272" s="5"/>
      <c r="E272" s="5"/>
      <c r="F272" s="5"/>
      <c r="G272" s="5"/>
      <c r="H272" s="6"/>
    </row>
    <row r="273" spans="1:8" s="2" customFormat="1" ht="15">
      <c r="A273" s="19"/>
      <c r="B273" s="5"/>
      <c r="C273" s="5"/>
      <c r="D273" s="5"/>
      <c r="E273" s="5"/>
      <c r="F273" s="5"/>
      <c r="G273" s="5"/>
      <c r="H273" s="6"/>
    </row>
    <row r="274" spans="1:8" s="2" customFormat="1" ht="15">
      <c r="A274" s="19"/>
      <c r="B274" s="5"/>
      <c r="C274" s="5"/>
      <c r="D274" s="5"/>
      <c r="E274" s="5"/>
      <c r="F274" s="5"/>
      <c r="G274" s="5"/>
      <c r="H274" s="6"/>
    </row>
    <row r="275" spans="1:9" ht="15">
      <c r="A275" s="19"/>
      <c r="B275" s="2"/>
      <c r="C275" s="2"/>
      <c r="D275" s="5"/>
      <c r="E275" s="5"/>
      <c r="F275" s="5"/>
      <c r="G275" s="2"/>
      <c r="H275" s="6"/>
      <c r="I275" s="2"/>
    </row>
    <row r="276" spans="1:9" ht="15">
      <c r="A276" s="19"/>
      <c r="B276" s="2"/>
      <c r="C276" s="2"/>
      <c r="D276" s="5"/>
      <c r="E276" s="5"/>
      <c r="F276" s="5"/>
      <c r="G276" s="2"/>
      <c r="H276" s="6"/>
      <c r="I276" s="2"/>
    </row>
    <row r="277" spans="1:9" ht="15">
      <c r="A277" s="19"/>
      <c r="B277" s="2"/>
      <c r="C277" s="2"/>
      <c r="D277" s="5"/>
      <c r="E277" s="5"/>
      <c r="F277" s="5"/>
      <c r="G277" s="2"/>
      <c r="H277" s="6"/>
      <c r="I277" s="2"/>
    </row>
    <row r="278" spans="1:9" ht="15">
      <c r="A278" s="19"/>
      <c r="B278" s="2"/>
      <c r="C278" s="2"/>
      <c r="D278" s="5"/>
      <c r="E278" s="5"/>
      <c r="F278" s="5"/>
      <c r="G278" s="2"/>
      <c r="H278" s="6"/>
      <c r="I278" s="2"/>
    </row>
    <row r="279" spans="1:9" ht="15">
      <c r="A279" s="19"/>
      <c r="B279" s="2"/>
      <c r="C279" s="2"/>
      <c r="D279" s="5"/>
      <c r="E279" s="5"/>
      <c r="F279" s="5"/>
      <c r="G279" s="2"/>
      <c r="H279" s="6"/>
      <c r="I279" s="2"/>
    </row>
    <row r="280" spans="1:9" ht="15">
      <c r="A280" s="19"/>
      <c r="B280" s="2"/>
      <c r="C280" s="2"/>
      <c r="D280" s="5"/>
      <c r="E280" s="5"/>
      <c r="F280" s="5"/>
      <c r="G280" s="2"/>
      <c r="H280" s="6"/>
      <c r="I280" s="2"/>
    </row>
    <row r="281" spans="1:9" ht="15">
      <c r="A281" s="19"/>
      <c r="B281" s="2"/>
      <c r="C281" s="2"/>
      <c r="D281" s="5"/>
      <c r="E281" s="5"/>
      <c r="F281" s="5"/>
      <c r="G281" s="2"/>
      <c r="H281" s="6"/>
      <c r="I281" s="2"/>
    </row>
    <row r="282" spans="1:9" ht="15">
      <c r="A282" s="19"/>
      <c r="B282" s="2"/>
      <c r="C282" s="2"/>
      <c r="D282" s="5"/>
      <c r="E282" s="5"/>
      <c r="F282" s="5"/>
      <c r="G282" s="2"/>
      <c r="H282" s="6"/>
      <c r="I282" s="2"/>
    </row>
    <row r="283" spans="1:9" ht="15">
      <c r="A283" s="19"/>
      <c r="B283" s="2"/>
      <c r="C283" s="2"/>
      <c r="D283" s="5"/>
      <c r="E283" s="5"/>
      <c r="F283" s="5"/>
      <c r="G283" s="5"/>
      <c r="H283" s="13"/>
      <c r="I283" s="2"/>
    </row>
    <row r="284" spans="1:9" ht="15">
      <c r="A284" s="19"/>
      <c r="B284" s="5"/>
      <c r="C284" s="5"/>
      <c r="D284" s="5"/>
      <c r="E284" s="5"/>
      <c r="F284" s="5"/>
      <c r="G284" s="5"/>
      <c r="H284" s="13"/>
      <c r="I284" s="2"/>
    </row>
    <row r="285" spans="1:9" ht="15">
      <c r="A285" s="19"/>
      <c r="B285" s="5"/>
      <c r="C285" s="5"/>
      <c r="D285" s="5"/>
      <c r="E285" s="5"/>
      <c r="F285" s="5"/>
      <c r="G285" s="5"/>
      <c r="H285" s="13"/>
      <c r="I285" s="2"/>
    </row>
    <row r="286" spans="1:9" ht="15">
      <c r="A286" s="19"/>
      <c r="B286" s="5"/>
      <c r="C286" s="5"/>
      <c r="D286" s="5"/>
      <c r="E286" s="5"/>
      <c r="F286" s="5"/>
      <c r="G286" s="5"/>
      <c r="H286" s="13"/>
      <c r="I286" s="2"/>
    </row>
    <row r="287" spans="1:9" ht="15">
      <c r="A287" s="19"/>
      <c r="B287" s="5"/>
      <c r="C287" s="5"/>
      <c r="D287" s="5"/>
      <c r="E287" s="5"/>
      <c r="F287" s="5"/>
      <c r="G287" s="5"/>
      <c r="H287" s="13"/>
      <c r="I287" s="2"/>
    </row>
    <row r="288" spans="1:9" ht="15">
      <c r="A288" s="19"/>
      <c r="B288" s="5"/>
      <c r="C288" s="5"/>
      <c r="D288" s="5"/>
      <c r="E288" s="5"/>
      <c r="F288" s="5"/>
      <c r="G288" s="5"/>
      <c r="H288" s="13"/>
      <c r="I288" s="2"/>
    </row>
    <row r="289" spans="1:9" ht="15">
      <c r="A289" s="19"/>
      <c r="B289" s="5"/>
      <c r="C289" s="5"/>
      <c r="D289" s="5"/>
      <c r="E289" s="5"/>
      <c r="F289" s="5"/>
      <c r="G289" s="5"/>
      <c r="H289" s="13"/>
      <c r="I289" s="2"/>
    </row>
    <row r="290" spans="1:9" ht="15">
      <c r="A290" s="19"/>
      <c r="B290" s="5"/>
      <c r="C290" s="5"/>
      <c r="D290" s="5"/>
      <c r="E290" s="5"/>
      <c r="F290" s="5"/>
      <c r="G290" s="5"/>
      <c r="H290" s="13"/>
      <c r="I290" s="2"/>
    </row>
    <row r="291" spans="1:9" ht="15">
      <c r="A291" s="19"/>
      <c r="B291" s="5"/>
      <c r="C291" s="5"/>
      <c r="D291" s="5"/>
      <c r="E291" s="5"/>
      <c r="F291" s="5"/>
      <c r="G291" s="5"/>
      <c r="H291" s="13"/>
      <c r="I291" s="2"/>
    </row>
    <row r="292" spans="1:9" ht="15">
      <c r="A292" s="19"/>
      <c r="B292" s="5"/>
      <c r="C292" s="5"/>
      <c r="D292" s="5"/>
      <c r="E292" s="5"/>
      <c r="F292" s="5"/>
      <c r="G292" s="5"/>
      <c r="H292" s="13"/>
      <c r="I292" s="2"/>
    </row>
    <row r="293" spans="1:9" ht="15">
      <c r="A293" s="19"/>
      <c r="B293" s="5"/>
      <c r="C293" s="5"/>
      <c r="D293" s="5"/>
      <c r="E293" s="5"/>
      <c r="F293" s="5"/>
      <c r="G293" s="5"/>
      <c r="H293" s="13"/>
      <c r="I293" s="2"/>
    </row>
    <row r="294" spans="1:9" ht="15">
      <c r="A294" s="19"/>
      <c r="B294" s="5"/>
      <c r="C294" s="5"/>
      <c r="D294" s="5"/>
      <c r="E294" s="5"/>
      <c r="F294" s="5"/>
      <c r="G294" s="5"/>
      <c r="H294" s="6"/>
      <c r="I294" s="2"/>
    </row>
    <row r="295" spans="1:9" ht="15">
      <c r="A295" s="19"/>
      <c r="B295" s="5"/>
      <c r="C295" s="5"/>
      <c r="D295" s="5"/>
      <c r="E295" s="5"/>
      <c r="F295" s="5"/>
      <c r="G295" s="5"/>
      <c r="H295" s="6"/>
      <c r="I295" s="2"/>
    </row>
    <row r="296" spans="1:9" ht="15">
      <c r="A296" s="19"/>
      <c r="B296" s="5"/>
      <c r="C296" s="5"/>
      <c r="D296" s="5"/>
      <c r="E296" s="5"/>
      <c r="F296" s="5"/>
      <c r="G296" s="5"/>
      <c r="H296" s="6"/>
      <c r="I296" s="2"/>
    </row>
    <row r="297" spans="1:9" ht="15">
      <c r="A297" s="19"/>
      <c r="B297" s="5"/>
      <c r="C297" s="5"/>
      <c r="D297" s="5"/>
      <c r="E297" s="5"/>
      <c r="F297" s="5"/>
      <c r="G297" s="5"/>
      <c r="H297" s="6"/>
      <c r="I297" s="2"/>
    </row>
    <row r="298" spans="1:9" ht="15">
      <c r="A298" s="19"/>
      <c r="B298" s="5"/>
      <c r="C298" s="5"/>
      <c r="D298" s="5"/>
      <c r="E298" s="5"/>
      <c r="F298" s="5"/>
      <c r="G298" s="5"/>
      <c r="H298" s="6"/>
      <c r="I298" s="2"/>
    </row>
    <row r="299" spans="1:9" ht="15">
      <c r="A299" s="19"/>
      <c r="B299" s="5"/>
      <c r="C299" s="5"/>
      <c r="D299" s="5"/>
      <c r="E299" s="5"/>
      <c r="F299" s="5"/>
      <c r="G299" s="2"/>
      <c r="H299" s="6"/>
      <c r="I299" s="2"/>
    </row>
    <row r="300" spans="1:9" ht="15">
      <c r="A300" s="19"/>
      <c r="B300" s="5"/>
      <c r="C300" s="5"/>
      <c r="D300" s="5"/>
      <c r="E300" s="5"/>
      <c r="F300" s="5"/>
      <c r="G300" s="2"/>
      <c r="H300" s="6"/>
      <c r="I300" s="2"/>
    </row>
    <row r="301" spans="1:9" ht="15">
      <c r="A301" s="19"/>
      <c r="B301" s="2"/>
      <c r="C301" s="2"/>
      <c r="D301" s="5"/>
      <c r="E301" s="5"/>
      <c r="F301" s="5"/>
      <c r="G301" s="5"/>
      <c r="H301" s="6"/>
      <c r="I301" s="2"/>
    </row>
    <row r="302" spans="1:9" ht="15">
      <c r="A302" s="19"/>
      <c r="B302" s="2"/>
      <c r="C302" s="2"/>
      <c r="D302" s="5"/>
      <c r="E302" s="5"/>
      <c r="F302" s="5"/>
      <c r="G302" s="5"/>
      <c r="H302" s="6"/>
      <c r="I302" s="2"/>
    </row>
    <row r="303" spans="1:9" ht="15">
      <c r="A303" s="19"/>
      <c r="B303" s="5"/>
      <c r="C303" s="5"/>
      <c r="D303" s="5"/>
      <c r="E303" s="5"/>
      <c r="F303" s="5"/>
      <c r="G303" s="5"/>
      <c r="H303" s="6"/>
      <c r="I303" s="2"/>
    </row>
    <row r="304" spans="1:9" ht="15">
      <c r="A304" s="19"/>
      <c r="B304" s="5"/>
      <c r="C304" s="5"/>
      <c r="D304" s="5"/>
      <c r="E304" s="5"/>
      <c r="F304" s="5"/>
      <c r="G304" s="5"/>
      <c r="H304" s="6"/>
      <c r="I304" s="2"/>
    </row>
    <row r="305" spans="1:9" ht="15">
      <c r="A305" s="19"/>
      <c r="B305" s="5"/>
      <c r="C305" s="5"/>
      <c r="D305" s="5"/>
      <c r="E305" s="5"/>
      <c r="F305" s="5"/>
      <c r="G305" s="5"/>
      <c r="H305" s="6"/>
      <c r="I305" s="2"/>
    </row>
    <row r="306" spans="1:9" ht="15">
      <c r="A306" s="19"/>
      <c r="B306" s="5"/>
      <c r="C306" s="5"/>
      <c r="D306" s="5"/>
      <c r="E306" s="5"/>
      <c r="F306" s="5"/>
      <c r="G306" s="5"/>
      <c r="H306" s="6"/>
      <c r="I306" s="2"/>
    </row>
    <row r="307" spans="1:9" ht="15">
      <c r="A307" s="19"/>
      <c r="B307" s="5"/>
      <c r="C307" s="5"/>
      <c r="D307" s="5"/>
      <c r="E307" s="5"/>
      <c r="F307" s="5"/>
      <c r="G307" s="5"/>
      <c r="H307" s="6"/>
      <c r="I307" s="2"/>
    </row>
    <row r="308" spans="1:9" ht="15">
      <c r="A308" s="19"/>
      <c r="B308" s="5"/>
      <c r="C308" s="5"/>
      <c r="D308" s="5"/>
      <c r="E308" s="5"/>
      <c r="F308" s="5"/>
      <c r="G308" s="5"/>
      <c r="H308" s="6"/>
      <c r="I308" s="2"/>
    </row>
    <row r="309" spans="1:9" ht="15">
      <c r="A309" s="19"/>
      <c r="B309" s="5"/>
      <c r="C309" s="5"/>
      <c r="D309" s="5"/>
      <c r="E309" s="5"/>
      <c r="F309" s="5"/>
      <c r="G309" s="5"/>
      <c r="H309" s="6"/>
      <c r="I309" s="2"/>
    </row>
    <row r="310" spans="1:9" ht="15">
      <c r="A310" s="19"/>
      <c r="B310" s="5"/>
      <c r="C310" s="5"/>
      <c r="D310" s="5"/>
      <c r="E310" s="5"/>
      <c r="F310" s="5"/>
      <c r="G310" s="5"/>
      <c r="H310" s="6"/>
      <c r="I310" s="2"/>
    </row>
    <row r="311" spans="1:9" ht="15">
      <c r="A311" s="19"/>
      <c r="B311" s="5"/>
      <c r="C311" s="5"/>
      <c r="D311" s="5"/>
      <c r="E311" s="5"/>
      <c r="F311" s="5"/>
      <c r="G311" s="5"/>
      <c r="H311" s="6"/>
      <c r="I311" s="2"/>
    </row>
    <row r="312" spans="1:9" ht="15">
      <c r="A312" s="19"/>
      <c r="B312" s="5"/>
      <c r="C312" s="5"/>
      <c r="D312" s="5"/>
      <c r="E312" s="5"/>
      <c r="F312" s="5"/>
      <c r="G312" s="5"/>
      <c r="H312" s="6"/>
      <c r="I312" s="2"/>
    </row>
    <row r="313" spans="1:9" ht="15">
      <c r="A313" s="19"/>
      <c r="B313" s="5"/>
      <c r="C313" s="5"/>
      <c r="D313" s="5"/>
      <c r="E313" s="5"/>
      <c r="F313" s="5"/>
      <c r="G313" s="2"/>
      <c r="H313" s="6"/>
      <c r="I313" s="2"/>
    </row>
    <row r="314" spans="1:9" ht="15">
      <c r="A314" s="19"/>
      <c r="B314" s="5"/>
      <c r="C314" s="5"/>
      <c r="D314" s="5"/>
      <c r="E314" s="5"/>
      <c r="F314" s="5"/>
      <c r="G314" s="2"/>
      <c r="H314" s="6"/>
      <c r="I314" s="2"/>
    </row>
    <row r="315" spans="1:9" ht="15">
      <c r="A315" s="19"/>
      <c r="B315" s="5"/>
      <c r="C315" s="5"/>
      <c r="D315" s="5"/>
      <c r="E315" s="5"/>
      <c r="F315" s="5"/>
      <c r="G315" s="5"/>
      <c r="H315" s="6"/>
      <c r="I315" s="2"/>
    </row>
    <row r="316" spans="1:9" ht="15">
      <c r="A316" s="19"/>
      <c r="B316" s="5"/>
      <c r="C316" s="5"/>
      <c r="D316" s="5"/>
      <c r="E316" s="5"/>
      <c r="F316" s="5"/>
      <c r="G316" s="5"/>
      <c r="H316" s="6"/>
      <c r="I316" s="2"/>
    </row>
    <row r="317" spans="1:9" ht="15">
      <c r="A317" s="19"/>
      <c r="B317" s="5"/>
      <c r="C317" s="5"/>
      <c r="D317" s="5"/>
      <c r="E317" s="5"/>
      <c r="F317" s="5"/>
      <c r="G317" s="5"/>
      <c r="H317" s="6"/>
      <c r="I317" s="2"/>
    </row>
    <row r="318" spans="1:9" ht="15">
      <c r="A318" s="19"/>
      <c r="B318" s="5"/>
      <c r="C318" s="5"/>
      <c r="D318" s="5"/>
      <c r="E318" s="5"/>
      <c r="F318" s="5"/>
      <c r="G318" s="5"/>
      <c r="H318" s="6"/>
      <c r="I318" s="2"/>
    </row>
    <row r="319" spans="1:9" ht="15">
      <c r="A319" s="19"/>
      <c r="B319" s="5"/>
      <c r="C319" s="5"/>
      <c r="D319" s="5"/>
      <c r="E319" s="5"/>
      <c r="F319" s="5"/>
      <c r="G319" s="5"/>
      <c r="H319" s="6"/>
      <c r="I319" s="2"/>
    </row>
    <row r="320" spans="1:9" ht="15">
      <c r="A320" s="19"/>
      <c r="B320" s="5"/>
      <c r="C320" s="5"/>
      <c r="D320" s="5"/>
      <c r="E320" s="5"/>
      <c r="F320" s="5"/>
      <c r="G320" s="5"/>
      <c r="H320" s="6"/>
      <c r="I320" s="2"/>
    </row>
    <row r="321" spans="1:9" ht="15">
      <c r="A321" s="19"/>
      <c r="B321" s="2"/>
      <c r="C321" s="2"/>
      <c r="D321" s="5"/>
      <c r="E321" s="5"/>
      <c r="F321" s="5"/>
      <c r="G321" s="5"/>
      <c r="H321" s="6"/>
      <c r="I321" s="2"/>
    </row>
    <row r="322" spans="1:9" ht="15">
      <c r="A322" s="19"/>
      <c r="B322" s="2"/>
      <c r="C322" s="2"/>
      <c r="D322" s="5"/>
      <c r="E322" s="5"/>
      <c r="F322" s="5"/>
      <c r="G322" s="5"/>
      <c r="H322" s="6"/>
      <c r="I322" s="2"/>
    </row>
    <row r="323" spans="1:9" ht="15">
      <c r="A323" s="19"/>
      <c r="B323" s="5"/>
      <c r="C323" s="5"/>
      <c r="D323" s="5"/>
      <c r="E323" s="5"/>
      <c r="F323" s="5"/>
      <c r="G323" s="2"/>
      <c r="H323" s="6"/>
      <c r="I323" s="2"/>
    </row>
    <row r="324" spans="1:9" ht="15">
      <c r="A324" s="19"/>
      <c r="B324" s="5"/>
      <c r="C324" s="5"/>
      <c r="D324" s="5"/>
      <c r="E324" s="5"/>
      <c r="F324" s="5"/>
      <c r="G324" s="2"/>
      <c r="H324" s="6"/>
      <c r="I324" s="2"/>
    </row>
    <row r="325" spans="1:9" ht="15">
      <c r="A325" s="19"/>
      <c r="B325" s="5"/>
      <c r="C325" s="5"/>
      <c r="D325" s="5"/>
      <c r="E325" s="5"/>
      <c r="F325" s="5"/>
      <c r="G325" s="2"/>
      <c r="H325" s="6"/>
      <c r="I325" s="2"/>
    </row>
    <row r="326" spans="1:9" ht="15">
      <c r="A326" s="19"/>
      <c r="B326" s="5"/>
      <c r="C326" s="5"/>
      <c r="D326" s="5"/>
      <c r="E326" s="5"/>
      <c r="F326" s="5"/>
      <c r="G326" s="2"/>
      <c r="H326" s="6"/>
      <c r="I326" s="2"/>
    </row>
    <row r="327" spans="1:9" ht="15">
      <c r="A327" s="19"/>
      <c r="B327" s="5"/>
      <c r="C327" s="5"/>
      <c r="D327" s="5"/>
      <c r="E327" s="5"/>
      <c r="F327" s="5"/>
      <c r="G327" s="2"/>
      <c r="H327" s="6"/>
      <c r="I327" s="2"/>
    </row>
    <row r="328" spans="1:9" ht="15">
      <c r="A328" s="19"/>
      <c r="B328" s="5"/>
      <c r="C328" s="5"/>
      <c r="D328" s="5"/>
      <c r="E328" s="5"/>
      <c r="F328" s="5"/>
      <c r="G328" s="2"/>
      <c r="H328" s="6"/>
      <c r="I328" s="2"/>
    </row>
    <row r="329" spans="1:9" ht="15">
      <c r="A329" s="19"/>
      <c r="B329" s="5"/>
      <c r="C329" s="5"/>
      <c r="D329" s="5"/>
      <c r="E329" s="5"/>
      <c r="F329" s="5"/>
      <c r="G329" s="2"/>
      <c r="H329" s="6"/>
      <c r="I329" s="2"/>
    </row>
    <row r="330" spans="1:9" ht="15">
      <c r="A330" s="19"/>
      <c r="B330" s="5"/>
      <c r="C330" s="5"/>
      <c r="D330" s="5"/>
      <c r="E330" s="5"/>
      <c r="F330" s="5"/>
      <c r="G330" s="2"/>
      <c r="H330" s="6"/>
      <c r="I330" s="2"/>
    </row>
    <row r="331" spans="1:9" ht="15">
      <c r="A331" s="19"/>
      <c r="B331" s="2"/>
      <c r="C331" s="2"/>
      <c r="D331" s="5"/>
      <c r="E331" s="5"/>
      <c r="F331" s="5"/>
      <c r="G331" s="2"/>
      <c r="H331" s="6"/>
      <c r="I331" s="2"/>
    </row>
    <row r="332" spans="1:9" ht="15">
      <c r="A332" s="19"/>
      <c r="B332" s="2"/>
      <c r="C332" s="2"/>
      <c r="D332" s="5"/>
      <c r="E332" s="5"/>
      <c r="F332" s="5"/>
      <c r="G332" s="2"/>
      <c r="H332" s="6"/>
      <c r="I332" s="2"/>
    </row>
    <row r="333" spans="1:9" ht="15">
      <c r="A333" s="19"/>
      <c r="B333" s="2"/>
      <c r="C333" s="2"/>
      <c r="D333" s="5"/>
      <c r="E333" s="5"/>
      <c r="F333" s="5"/>
      <c r="G333" s="2"/>
      <c r="H333" s="6"/>
      <c r="I333" s="2"/>
    </row>
    <row r="334" spans="1:9" ht="15">
      <c r="A334" s="19"/>
      <c r="B334" s="2"/>
      <c r="C334" s="2"/>
      <c r="D334" s="5"/>
      <c r="E334" s="5"/>
      <c r="F334" s="5"/>
      <c r="G334" s="2"/>
      <c r="H334" s="6"/>
      <c r="I334" s="2"/>
    </row>
    <row r="335" spans="1:9" ht="15">
      <c r="A335" s="19"/>
      <c r="B335" s="2"/>
      <c r="C335" s="2"/>
      <c r="D335" s="5"/>
      <c r="E335" s="5"/>
      <c r="F335" s="5"/>
      <c r="G335" s="2"/>
      <c r="H335" s="6"/>
      <c r="I335" s="2"/>
    </row>
    <row r="336" spans="1:9" ht="15">
      <c r="A336" s="19"/>
      <c r="B336" s="2"/>
      <c r="C336" s="2"/>
      <c r="D336" s="5"/>
      <c r="E336" s="5"/>
      <c r="F336" s="5"/>
      <c r="G336" s="2"/>
      <c r="H336" s="6"/>
      <c r="I336" s="2"/>
    </row>
    <row r="337" spans="1:9" ht="15">
      <c r="A337" s="19"/>
      <c r="B337" s="2"/>
      <c r="C337" s="2"/>
      <c r="D337" s="5"/>
      <c r="E337" s="5"/>
      <c r="F337" s="5"/>
      <c r="G337" s="2"/>
      <c r="H337" s="6"/>
      <c r="I337" s="2"/>
    </row>
    <row r="338" spans="1:9" ht="15">
      <c r="A338" s="19"/>
      <c r="B338" s="2"/>
      <c r="C338" s="2"/>
      <c r="D338" s="5"/>
      <c r="E338" s="5"/>
      <c r="F338" s="5"/>
      <c r="G338" s="5"/>
      <c r="H338" s="6"/>
      <c r="I338" s="2"/>
    </row>
    <row r="339" spans="1:9" ht="15">
      <c r="A339" s="19"/>
      <c r="B339" s="2"/>
      <c r="C339" s="2"/>
      <c r="D339" s="5"/>
      <c r="E339" s="5"/>
      <c r="F339" s="5"/>
      <c r="G339" s="5"/>
      <c r="H339" s="6"/>
      <c r="I339" s="2"/>
    </row>
    <row r="340" spans="1:9" ht="15">
      <c r="A340" s="19"/>
      <c r="B340" s="2"/>
      <c r="C340" s="2"/>
      <c r="D340" s="5"/>
      <c r="E340" s="5"/>
      <c r="F340" s="5"/>
      <c r="G340" s="2"/>
      <c r="H340" s="6"/>
      <c r="I340" s="2"/>
    </row>
    <row r="341" spans="1:9" ht="15">
      <c r="A341" s="19"/>
      <c r="B341" s="2"/>
      <c r="C341" s="2"/>
      <c r="D341" s="5"/>
      <c r="E341" s="5"/>
      <c r="F341" s="5"/>
      <c r="G341" s="5"/>
      <c r="H341" s="6"/>
      <c r="I341" s="2"/>
    </row>
    <row r="342" spans="1:9" ht="15">
      <c r="A342" s="19"/>
      <c r="B342" s="2"/>
      <c r="C342" s="2"/>
      <c r="D342" s="5"/>
      <c r="E342" s="5"/>
      <c r="F342" s="5"/>
      <c r="G342" s="5"/>
      <c r="H342" s="6"/>
      <c r="I342" s="2"/>
    </row>
    <row r="343" spans="1:9" ht="15">
      <c r="A343" s="19"/>
      <c r="B343" s="2"/>
      <c r="C343" s="2"/>
      <c r="D343" s="5"/>
      <c r="E343" s="5"/>
      <c r="F343" s="5"/>
      <c r="G343" s="2"/>
      <c r="H343" s="6"/>
      <c r="I343" s="2"/>
    </row>
    <row r="344" spans="1:9" ht="15">
      <c r="A344" s="19"/>
      <c r="B344" s="2"/>
      <c r="C344" s="2"/>
      <c r="D344" s="5"/>
      <c r="E344" s="5"/>
      <c r="F344" s="5"/>
      <c r="G344" s="5"/>
      <c r="H344" s="6"/>
      <c r="I344" s="2"/>
    </row>
    <row r="345" spans="1:9" ht="15">
      <c r="A345" s="19"/>
      <c r="B345" s="2"/>
      <c r="C345" s="2"/>
      <c r="D345" s="5"/>
      <c r="E345" s="5"/>
      <c r="F345" s="5"/>
      <c r="G345" s="5"/>
      <c r="H345" s="6"/>
      <c r="I345" s="2"/>
    </row>
    <row r="346" spans="1:9" ht="15">
      <c r="A346" s="19"/>
      <c r="B346" s="5"/>
      <c r="C346" s="5"/>
      <c r="D346" s="5"/>
      <c r="E346" s="5"/>
      <c r="F346" s="5"/>
      <c r="G346" s="2"/>
      <c r="H346" s="6"/>
      <c r="I346" s="2"/>
    </row>
    <row r="347" spans="1:9" ht="15">
      <c r="A347" s="19"/>
      <c r="B347" s="5"/>
      <c r="C347" s="5"/>
      <c r="D347" s="5"/>
      <c r="E347" s="5"/>
      <c r="F347" s="5"/>
      <c r="G347" s="2"/>
      <c r="H347" s="6"/>
      <c r="I347" s="2"/>
    </row>
    <row r="348" spans="1:9" ht="15">
      <c r="A348" s="19"/>
      <c r="B348" s="5"/>
      <c r="C348" s="5"/>
      <c r="D348" s="5"/>
      <c r="E348" s="5"/>
      <c r="F348" s="5"/>
      <c r="G348" s="2"/>
      <c r="H348" s="6"/>
      <c r="I348" s="2"/>
    </row>
    <row r="349" spans="1:9" ht="15">
      <c r="A349" s="19"/>
      <c r="B349" s="5"/>
      <c r="C349" s="5"/>
      <c r="D349" s="5"/>
      <c r="E349" s="5"/>
      <c r="F349" s="5"/>
      <c r="G349" s="2"/>
      <c r="H349" s="6"/>
      <c r="I349" s="2"/>
    </row>
    <row r="350" spans="1:9" ht="15">
      <c r="A350" s="19"/>
      <c r="B350" s="5"/>
      <c r="C350" s="5"/>
      <c r="D350" s="5"/>
      <c r="E350" s="5"/>
      <c r="F350" s="5"/>
      <c r="G350" s="2"/>
      <c r="H350" s="6"/>
      <c r="I350" s="2"/>
    </row>
    <row r="351" spans="1:9" ht="15">
      <c r="A351" s="19"/>
      <c r="B351" s="5"/>
      <c r="C351" s="5"/>
      <c r="D351" s="5"/>
      <c r="E351" s="5"/>
      <c r="F351" s="5"/>
      <c r="G351" s="2"/>
      <c r="H351" s="6"/>
      <c r="I351" s="2"/>
    </row>
    <row r="352" spans="1:9" ht="15">
      <c r="A352" s="19"/>
      <c r="B352" s="5"/>
      <c r="C352" s="5"/>
      <c r="D352" s="5"/>
      <c r="E352" s="5"/>
      <c r="F352" s="5"/>
      <c r="G352" s="2"/>
      <c r="H352" s="6"/>
      <c r="I352" s="2"/>
    </row>
    <row r="353" spans="1:9" ht="15">
      <c r="A353" s="19"/>
      <c r="B353" s="2"/>
      <c r="C353" s="2"/>
      <c r="D353" s="5"/>
      <c r="E353" s="5"/>
      <c r="F353" s="5"/>
      <c r="G353" s="2"/>
      <c r="H353" s="6"/>
      <c r="I353" s="2"/>
    </row>
    <row r="354" spans="1:9" ht="15">
      <c r="A354" s="19"/>
      <c r="B354" s="5"/>
      <c r="C354" s="5"/>
      <c r="D354" s="5"/>
      <c r="E354" s="5"/>
      <c r="F354" s="5"/>
      <c r="G354" s="2"/>
      <c r="H354" s="6"/>
      <c r="I354" s="2"/>
    </row>
    <row r="355" spans="1:9" ht="15">
      <c r="A355" s="19"/>
      <c r="B355" s="5"/>
      <c r="C355" s="5"/>
      <c r="D355" s="5"/>
      <c r="E355" s="5"/>
      <c r="F355" s="5"/>
      <c r="G355" s="2"/>
      <c r="H355" s="6"/>
      <c r="I355" s="2"/>
    </row>
    <row r="356" spans="1:9" ht="15">
      <c r="A356" s="19"/>
      <c r="B356" s="5"/>
      <c r="C356" s="5"/>
      <c r="D356" s="5"/>
      <c r="E356" s="5"/>
      <c r="F356" s="5"/>
      <c r="G356" s="2"/>
      <c r="H356" s="6"/>
      <c r="I356" s="2"/>
    </row>
    <row r="357" spans="1:9" ht="15">
      <c r="A357" s="19"/>
      <c r="B357" s="5"/>
      <c r="C357" s="5"/>
      <c r="D357" s="5"/>
      <c r="E357" s="5"/>
      <c r="F357" s="5"/>
      <c r="G357" s="5"/>
      <c r="H357" s="6"/>
      <c r="I357" s="2"/>
    </row>
    <row r="358" spans="1:9" ht="15">
      <c r="A358" s="19"/>
      <c r="B358" s="5"/>
      <c r="C358" s="5"/>
      <c r="D358" s="5"/>
      <c r="E358" s="5"/>
      <c r="F358" s="5"/>
      <c r="G358" s="5"/>
      <c r="H358" s="6"/>
      <c r="I358" s="2"/>
    </row>
    <row r="359" spans="1:9" ht="15">
      <c r="A359" s="19"/>
      <c r="B359" s="5"/>
      <c r="C359" s="5"/>
      <c r="D359" s="5"/>
      <c r="E359" s="5"/>
      <c r="F359" s="5"/>
      <c r="G359" s="2"/>
      <c r="H359" s="6"/>
      <c r="I359" s="2"/>
    </row>
    <row r="360" spans="1:9" ht="15">
      <c r="A360" s="19"/>
      <c r="B360" s="5"/>
      <c r="C360" s="5"/>
      <c r="D360" s="5"/>
      <c r="E360" s="5"/>
      <c r="F360" s="5"/>
      <c r="G360" s="2"/>
      <c r="H360" s="6"/>
      <c r="I360" s="2"/>
    </row>
    <row r="361" spans="1:9" ht="15">
      <c r="A361" s="19"/>
      <c r="B361" s="5"/>
      <c r="C361" s="5"/>
      <c r="D361" s="5"/>
      <c r="E361" s="5"/>
      <c r="F361" s="5"/>
      <c r="G361" s="2"/>
      <c r="H361" s="6"/>
      <c r="I361" s="2"/>
    </row>
    <row r="362" spans="1:9" ht="15">
      <c r="A362" s="19"/>
      <c r="B362" s="5"/>
      <c r="C362" s="5"/>
      <c r="D362" s="5"/>
      <c r="E362" s="5"/>
      <c r="F362" s="5"/>
      <c r="G362" s="2"/>
      <c r="H362" s="6"/>
      <c r="I362" s="2"/>
    </row>
    <row r="363" spans="1:9" ht="15">
      <c r="A363" s="19"/>
      <c r="B363" s="2"/>
      <c r="C363" s="2"/>
      <c r="D363" s="5"/>
      <c r="E363" s="5"/>
      <c r="F363" s="5"/>
      <c r="G363" s="2"/>
      <c r="H363" s="6"/>
      <c r="I363" s="2"/>
    </row>
    <row r="364" spans="1:9" ht="15">
      <c r="A364" s="19"/>
      <c r="B364" s="5"/>
      <c r="C364" s="5"/>
      <c r="D364" s="5"/>
      <c r="E364" s="5"/>
      <c r="F364" s="5"/>
      <c r="G364" s="2"/>
      <c r="H364" s="6"/>
      <c r="I364" s="2"/>
    </row>
    <row r="365" spans="1:9" ht="15">
      <c r="A365" s="19"/>
      <c r="B365" s="5"/>
      <c r="C365" s="5"/>
      <c r="D365" s="5"/>
      <c r="E365" s="5"/>
      <c r="F365" s="5"/>
      <c r="G365" s="2"/>
      <c r="H365" s="6"/>
      <c r="I365" s="2"/>
    </row>
    <row r="366" spans="1:9" ht="15">
      <c r="A366" s="19"/>
      <c r="B366" s="5"/>
      <c r="C366" s="5"/>
      <c r="D366" s="5"/>
      <c r="E366" s="5"/>
      <c r="F366" s="5"/>
      <c r="G366" s="2"/>
      <c r="H366" s="6"/>
      <c r="I366" s="2"/>
    </row>
    <row r="367" spans="1:9" ht="15">
      <c r="A367" s="19"/>
      <c r="B367" s="5"/>
      <c r="C367" s="5"/>
      <c r="D367" s="5"/>
      <c r="E367" s="5"/>
      <c r="F367" s="5"/>
      <c r="G367" s="2"/>
      <c r="H367" s="6"/>
      <c r="I367" s="2"/>
    </row>
    <row r="368" spans="1:9" ht="15">
      <c r="A368" s="19"/>
      <c r="B368" s="5"/>
      <c r="C368" s="5"/>
      <c r="D368" s="5"/>
      <c r="E368" s="5"/>
      <c r="F368" s="5"/>
      <c r="G368" s="2"/>
      <c r="H368" s="6"/>
      <c r="I368" s="2"/>
    </row>
    <row r="369" spans="1:9" ht="15">
      <c r="A369" s="19"/>
      <c r="B369" s="5"/>
      <c r="C369" s="5"/>
      <c r="D369" s="5"/>
      <c r="E369" s="5"/>
      <c r="F369" s="5"/>
      <c r="G369" s="2"/>
      <c r="H369" s="6"/>
      <c r="I369" s="2"/>
    </row>
    <row r="370" spans="1:9" ht="15">
      <c r="A370" s="19"/>
      <c r="B370" s="5"/>
      <c r="C370" s="5"/>
      <c r="D370" s="5"/>
      <c r="E370" s="5"/>
      <c r="F370" s="5"/>
      <c r="G370" s="2"/>
      <c r="H370" s="6"/>
      <c r="I370" s="2"/>
    </row>
    <row r="371" spans="1:9" ht="15">
      <c r="A371" s="19"/>
      <c r="B371" s="5"/>
      <c r="C371" s="5"/>
      <c r="D371" s="5"/>
      <c r="E371" s="5"/>
      <c r="F371" s="5"/>
      <c r="G371" s="2"/>
      <c r="H371" s="6"/>
      <c r="I371" s="2"/>
    </row>
    <row r="372" spans="1:9" ht="15">
      <c r="A372" s="19"/>
      <c r="B372" s="2"/>
      <c r="C372" s="2"/>
      <c r="D372" s="5"/>
      <c r="E372" s="5"/>
      <c r="F372" s="5"/>
      <c r="G372" s="2"/>
      <c r="H372" s="6"/>
      <c r="I372" s="2"/>
    </row>
    <row r="373" spans="1:9" ht="15">
      <c r="A373" s="19"/>
      <c r="B373" s="5"/>
      <c r="C373" s="5"/>
      <c r="D373" s="5"/>
      <c r="E373" s="5"/>
      <c r="F373" s="5"/>
      <c r="G373" s="2"/>
      <c r="H373" s="6"/>
      <c r="I373" s="2"/>
    </row>
    <row r="374" spans="1:9" ht="15">
      <c r="A374" s="19"/>
      <c r="B374" s="5"/>
      <c r="C374" s="5"/>
      <c r="D374" s="5"/>
      <c r="E374" s="5"/>
      <c r="F374" s="5"/>
      <c r="G374" s="2"/>
      <c r="H374" s="6"/>
      <c r="I374" s="2"/>
    </row>
    <row r="375" spans="1:9" ht="15">
      <c r="A375" s="19"/>
      <c r="B375" s="5"/>
      <c r="C375" s="5"/>
      <c r="D375" s="5"/>
      <c r="E375" s="5"/>
      <c r="F375" s="5"/>
      <c r="G375" s="2"/>
      <c r="H375" s="6"/>
      <c r="I375" s="2"/>
    </row>
    <row r="376" spans="1:9" ht="15">
      <c r="A376" s="19"/>
      <c r="B376" s="5"/>
      <c r="C376" s="5"/>
      <c r="D376" s="5"/>
      <c r="E376" s="5"/>
      <c r="F376" s="5"/>
      <c r="G376" s="2"/>
      <c r="H376" s="6"/>
      <c r="I376" s="2"/>
    </row>
    <row r="377" spans="1:9" ht="15">
      <c r="A377" s="19"/>
      <c r="B377" s="5"/>
      <c r="C377" s="5"/>
      <c r="D377" s="5"/>
      <c r="E377" s="5"/>
      <c r="F377" s="5"/>
      <c r="G377" s="2"/>
      <c r="H377" s="6"/>
      <c r="I377" s="2"/>
    </row>
    <row r="378" spans="1:9" ht="15">
      <c r="A378" s="19"/>
      <c r="B378" s="2"/>
      <c r="C378" s="2"/>
      <c r="D378" s="5"/>
      <c r="E378" s="5"/>
      <c r="F378" s="5"/>
      <c r="G378" s="2"/>
      <c r="H378" s="6"/>
      <c r="I378" s="2"/>
    </row>
    <row r="379" spans="1:9" ht="15">
      <c r="A379" s="19"/>
      <c r="B379" s="2"/>
      <c r="C379" s="2"/>
      <c r="D379" s="5"/>
      <c r="E379" s="5"/>
      <c r="F379" s="5"/>
      <c r="G379" s="2"/>
      <c r="H379" s="6"/>
      <c r="I379" s="2"/>
    </row>
    <row r="380" spans="1:9" ht="15">
      <c r="A380" s="19"/>
      <c r="B380" s="2"/>
      <c r="C380" s="2"/>
      <c r="D380" s="5"/>
      <c r="E380" s="5"/>
      <c r="F380" s="5"/>
      <c r="G380" s="2"/>
      <c r="H380" s="6"/>
      <c r="I380" s="2"/>
    </row>
    <row r="381" spans="1:9" ht="15">
      <c r="A381" s="19"/>
      <c r="B381" s="2"/>
      <c r="C381" s="2"/>
      <c r="D381" s="5"/>
      <c r="E381" s="5"/>
      <c r="F381" s="5"/>
      <c r="G381" s="2"/>
      <c r="H381" s="6"/>
      <c r="I381" s="2"/>
    </row>
    <row r="382" spans="1:9" ht="15">
      <c r="A382" s="19"/>
      <c r="B382" s="2"/>
      <c r="C382" s="2"/>
      <c r="D382" s="5"/>
      <c r="E382" s="5"/>
      <c r="F382" s="5"/>
      <c r="G382" s="2"/>
      <c r="H382" s="6"/>
      <c r="I382" s="2"/>
    </row>
    <row r="383" spans="1:9" ht="15">
      <c r="A383" s="19"/>
      <c r="B383" s="2"/>
      <c r="C383" s="2"/>
      <c r="D383" s="5"/>
      <c r="E383" s="5"/>
      <c r="F383" s="5"/>
      <c r="G383" s="2"/>
      <c r="H383" s="6"/>
      <c r="I383" s="2"/>
    </row>
    <row r="384" spans="1:8" ht="15">
      <c r="A384" s="19"/>
      <c r="B384" s="2"/>
      <c r="C384" s="2"/>
      <c r="D384" s="5"/>
      <c r="E384" s="5"/>
      <c r="F384" s="5"/>
      <c r="G384" s="2"/>
      <c r="H384" s="6"/>
    </row>
    <row r="385" spans="1:8" ht="15">
      <c r="A385" s="19"/>
      <c r="B385" s="2"/>
      <c r="C385" s="2"/>
      <c r="D385" s="5"/>
      <c r="E385" s="5"/>
      <c r="F385" s="5"/>
      <c r="G385" s="2"/>
      <c r="H385" s="6"/>
    </row>
    <row r="386" spans="1:8" ht="15">
      <c r="A386" s="19"/>
      <c r="B386" s="2"/>
      <c r="C386" s="2"/>
      <c r="D386" s="5"/>
      <c r="E386" s="5"/>
      <c r="F386" s="5"/>
      <c r="G386" s="2"/>
      <c r="H386" s="6"/>
    </row>
    <row r="387" spans="1:8" ht="15">
      <c r="A387" s="19"/>
      <c r="B387" s="2"/>
      <c r="C387" s="2"/>
      <c r="D387" s="5"/>
      <c r="E387" s="5"/>
      <c r="F387" s="5"/>
      <c r="G387" s="2"/>
      <c r="H387" s="6"/>
    </row>
    <row r="388" spans="1:8" ht="15">
      <c r="A388" s="19"/>
      <c r="B388" s="2"/>
      <c r="C388" s="2"/>
      <c r="D388" s="5"/>
      <c r="E388" s="5"/>
      <c r="F388" s="5"/>
      <c r="G388" s="2"/>
      <c r="H388" s="6"/>
    </row>
    <row r="389" spans="1:8" ht="15">
      <c r="A389" s="19"/>
      <c r="B389" s="2"/>
      <c r="C389" s="2"/>
      <c r="D389" s="5"/>
      <c r="E389" s="5"/>
      <c r="F389" s="5"/>
      <c r="G389" s="2"/>
      <c r="H389" s="6"/>
    </row>
    <row r="390" spans="1:8" ht="15">
      <c r="A390" s="19"/>
      <c r="B390" s="2"/>
      <c r="C390" s="2"/>
      <c r="D390" s="5"/>
      <c r="E390" s="5"/>
      <c r="F390" s="5"/>
      <c r="G390" s="2"/>
      <c r="H390" s="6"/>
    </row>
    <row r="391" spans="1:8" ht="15">
      <c r="A391" s="19"/>
      <c r="B391" s="2"/>
      <c r="C391" s="2"/>
      <c r="D391" s="5"/>
      <c r="E391" s="5"/>
      <c r="F391" s="5"/>
      <c r="G391" s="2"/>
      <c r="H391" s="6"/>
    </row>
    <row r="392" spans="1:8" ht="15">
      <c r="A392" s="19"/>
      <c r="B392" s="2"/>
      <c r="C392" s="2"/>
      <c r="D392" s="5"/>
      <c r="E392" s="5"/>
      <c r="F392" s="5"/>
      <c r="G392" s="2"/>
      <c r="H392" s="6"/>
    </row>
    <row r="393" spans="1:8" ht="15">
      <c r="A393" s="19"/>
      <c r="B393" s="2"/>
      <c r="C393" s="2"/>
      <c r="D393" s="5"/>
      <c r="E393" s="5"/>
      <c r="F393" s="5"/>
      <c r="G393" s="2"/>
      <c r="H393" s="6"/>
    </row>
    <row r="394" spans="1:8" ht="15">
      <c r="A394" s="19"/>
      <c r="B394" s="2"/>
      <c r="C394" s="2"/>
      <c r="D394" s="5"/>
      <c r="E394" s="5"/>
      <c r="F394" s="5"/>
      <c r="G394" s="2"/>
      <c r="H394" s="6"/>
    </row>
    <row r="395" spans="1:8" ht="15">
      <c r="A395" s="19"/>
      <c r="B395" s="2"/>
      <c r="C395" s="2"/>
      <c r="D395" s="5"/>
      <c r="E395" s="5"/>
      <c r="F395" s="5"/>
      <c r="G395" s="5"/>
      <c r="H395" s="6"/>
    </row>
    <row r="396" spans="1:8" ht="15">
      <c r="A396" s="19"/>
      <c r="B396" s="2"/>
      <c r="C396" s="2"/>
      <c r="D396" s="5"/>
      <c r="E396" s="5"/>
      <c r="F396" s="5"/>
      <c r="G396" s="5"/>
      <c r="H396" s="6"/>
    </row>
    <row r="397" spans="1:8" ht="15">
      <c r="A397" s="19"/>
      <c r="B397" s="2"/>
      <c r="C397" s="2"/>
      <c r="D397" s="5"/>
      <c r="E397" s="5"/>
      <c r="F397" s="5"/>
      <c r="G397" s="2"/>
      <c r="H397" s="6"/>
    </row>
    <row r="398" spans="1:8" ht="15">
      <c r="A398" s="19"/>
      <c r="B398" s="2"/>
      <c r="C398" s="2"/>
      <c r="D398" s="5"/>
      <c r="E398" s="5"/>
      <c r="F398" s="5"/>
      <c r="G398" s="5"/>
      <c r="H398" s="6"/>
    </row>
    <row r="399" spans="1:8" ht="15">
      <c r="A399" s="19"/>
      <c r="B399" s="2"/>
      <c r="C399" s="2"/>
      <c r="D399" s="5"/>
      <c r="E399" s="5"/>
      <c r="F399" s="5"/>
      <c r="G399" s="5"/>
      <c r="H399" s="6"/>
    </row>
    <row r="400" spans="1:8" ht="15">
      <c r="A400" s="19"/>
      <c r="B400" s="2"/>
      <c r="C400" s="2"/>
      <c r="D400" s="5"/>
      <c r="E400" s="5"/>
      <c r="F400" s="5"/>
      <c r="G400" s="5"/>
      <c r="H400" s="6"/>
    </row>
    <row r="401" spans="1:8" ht="15">
      <c r="A401" s="19"/>
      <c r="B401" s="2"/>
      <c r="C401" s="2"/>
      <c r="D401" s="5"/>
      <c r="E401" s="5"/>
      <c r="F401" s="5"/>
      <c r="G401" s="5"/>
      <c r="H401" s="6"/>
    </row>
    <row r="402" spans="1:8" ht="15">
      <c r="A402" s="19"/>
      <c r="B402" s="2"/>
      <c r="C402" s="2"/>
      <c r="D402" s="5"/>
      <c r="E402" s="5"/>
      <c r="F402" s="5"/>
      <c r="G402" s="5"/>
      <c r="H402" s="6"/>
    </row>
    <row r="403" spans="1:8" ht="15">
      <c r="A403" s="19"/>
      <c r="B403" s="6"/>
      <c r="C403" s="6"/>
      <c r="D403" s="13"/>
      <c r="E403" s="13"/>
      <c r="F403" s="13"/>
      <c r="G403" s="5"/>
      <c r="H403" s="6"/>
    </row>
    <row r="404" spans="1:8" ht="15">
      <c r="A404" s="19"/>
      <c r="B404" s="6"/>
      <c r="C404" s="6"/>
      <c r="D404" s="13"/>
      <c r="E404" s="13"/>
      <c r="F404" s="13"/>
      <c r="G404" s="5"/>
      <c r="H404" s="6"/>
    </row>
    <row r="405" spans="1:8" ht="15">
      <c r="A405" s="19"/>
      <c r="B405" s="6"/>
      <c r="C405" s="6"/>
      <c r="D405" s="13"/>
      <c r="E405" s="13"/>
      <c r="F405" s="13"/>
      <c r="G405" s="5"/>
      <c r="H405" s="6"/>
    </row>
    <row r="406" spans="1:8" ht="15">
      <c r="A406" s="19"/>
      <c r="B406" s="6"/>
      <c r="C406" s="6"/>
      <c r="D406" s="13"/>
      <c r="E406" s="13"/>
      <c r="F406" s="13"/>
      <c r="G406" s="5"/>
      <c r="H406" s="6"/>
    </row>
    <row r="407" spans="1:8" ht="15">
      <c r="A407" s="19"/>
      <c r="B407" s="6"/>
      <c r="C407" s="6"/>
      <c r="D407" s="13"/>
      <c r="E407" s="13"/>
      <c r="F407" s="13"/>
      <c r="G407" s="5"/>
      <c r="H407" s="6"/>
    </row>
    <row r="408" spans="1:8" ht="15">
      <c r="A408" s="19"/>
      <c r="B408" s="6"/>
      <c r="C408" s="6"/>
      <c r="D408" s="13"/>
      <c r="E408" s="13"/>
      <c r="F408" s="13"/>
      <c r="G408" s="5"/>
      <c r="H408" s="6"/>
    </row>
    <row r="409" spans="1:8" ht="15">
      <c r="A409" s="19"/>
      <c r="B409" s="6"/>
      <c r="C409" s="6"/>
      <c r="D409" s="13"/>
      <c r="E409" s="13"/>
      <c r="F409" s="13"/>
      <c r="G409" s="5"/>
      <c r="H409" s="6"/>
    </row>
    <row r="410" spans="1:8" ht="15">
      <c r="A410" s="19"/>
      <c r="B410" s="6"/>
      <c r="C410" s="6"/>
      <c r="D410" s="13"/>
      <c r="E410" s="13"/>
      <c r="F410" s="13"/>
      <c r="G410" s="5"/>
      <c r="H410" s="6"/>
    </row>
    <row r="411" spans="1:8" ht="15">
      <c r="A411" s="19"/>
      <c r="B411" s="6"/>
      <c r="C411" s="6"/>
      <c r="D411" s="13"/>
      <c r="E411" s="13"/>
      <c r="F411" s="13"/>
      <c r="G411" s="5"/>
      <c r="H411" s="6"/>
    </row>
    <row r="412" spans="1:8" ht="15">
      <c r="A412" s="19"/>
      <c r="B412" s="6"/>
      <c r="C412" s="6"/>
      <c r="D412" s="13"/>
      <c r="E412" s="13"/>
      <c r="F412" s="13"/>
      <c r="G412" s="5"/>
      <c r="H412" s="6"/>
    </row>
    <row r="413" spans="1:8" ht="15">
      <c r="A413" s="19"/>
      <c r="B413" s="2"/>
      <c r="C413" s="2"/>
      <c r="D413" s="5"/>
      <c r="E413" s="5"/>
      <c r="F413" s="5"/>
      <c r="G413" s="5"/>
      <c r="H413" s="6"/>
    </row>
    <row r="414" spans="1:8" ht="15">
      <c r="A414" s="19"/>
      <c r="B414" s="2"/>
      <c r="C414" s="2"/>
      <c r="D414" s="5"/>
      <c r="E414" s="5"/>
      <c r="F414" s="5"/>
      <c r="G414" s="5"/>
      <c r="H414" s="6"/>
    </row>
    <row r="415" spans="1:8" ht="15">
      <c r="A415" s="19"/>
      <c r="B415" s="2"/>
      <c r="C415" s="2"/>
      <c r="D415" s="5"/>
      <c r="E415" s="5"/>
      <c r="F415" s="5"/>
      <c r="G415" s="2"/>
      <c r="H415" s="6"/>
    </row>
    <row r="416" spans="1:8" ht="15">
      <c r="A416" s="19"/>
      <c r="B416" s="2"/>
      <c r="C416" s="2"/>
      <c r="D416" s="5"/>
      <c r="E416" s="5"/>
      <c r="F416" s="5"/>
      <c r="G416" s="2"/>
      <c r="H416" s="6"/>
    </row>
    <row r="417" spans="1:8" ht="15">
      <c r="A417" s="19"/>
      <c r="B417" s="2"/>
      <c r="C417" s="2"/>
      <c r="D417" s="5"/>
      <c r="E417" s="5"/>
      <c r="F417" s="5"/>
      <c r="G417" s="5"/>
      <c r="H417" s="6"/>
    </row>
    <row r="418" spans="1:8" ht="15">
      <c r="A418" s="19"/>
      <c r="B418" s="2"/>
      <c r="C418" s="2"/>
      <c r="D418" s="5"/>
      <c r="E418" s="5"/>
      <c r="F418" s="5"/>
      <c r="G418" s="5"/>
      <c r="H418" s="6"/>
    </row>
    <row r="419" spans="1:8" ht="15">
      <c r="A419" s="19"/>
      <c r="B419" s="2"/>
      <c r="C419" s="2"/>
      <c r="D419" s="5"/>
      <c r="E419" s="5"/>
      <c r="F419" s="5"/>
      <c r="G419" s="5"/>
      <c r="H419" s="6"/>
    </row>
    <row r="420" spans="1:8" ht="15">
      <c r="A420" s="19"/>
      <c r="B420" s="5"/>
      <c r="C420" s="5"/>
      <c r="D420" s="5"/>
      <c r="E420" s="5"/>
      <c r="F420" s="5"/>
      <c r="G420" s="5"/>
      <c r="H420" s="6"/>
    </row>
    <row r="421" spans="1:8" ht="15">
      <c r="A421" s="19"/>
      <c r="B421" s="5"/>
      <c r="C421" s="5"/>
      <c r="D421" s="5"/>
      <c r="E421" s="5"/>
      <c r="F421" s="5"/>
      <c r="G421" s="5"/>
      <c r="H421" s="6"/>
    </row>
    <row r="422" spans="1:8" ht="15">
      <c r="A422" s="19"/>
      <c r="B422" s="5"/>
      <c r="C422" s="5"/>
      <c r="D422" s="5"/>
      <c r="E422" s="5"/>
      <c r="F422" s="5"/>
      <c r="G422" s="5"/>
      <c r="H422" s="6"/>
    </row>
    <row r="423" spans="1:8" ht="15">
      <c r="A423" s="19"/>
      <c r="B423" s="5"/>
      <c r="C423" s="5"/>
      <c r="D423" s="5"/>
      <c r="E423" s="5"/>
      <c r="F423" s="5"/>
      <c r="G423" s="5"/>
      <c r="H423" s="6"/>
    </row>
    <row r="424" spans="1:8" ht="15">
      <c r="A424" s="19"/>
      <c r="B424" s="5"/>
      <c r="C424" s="5"/>
      <c r="D424" s="5"/>
      <c r="E424" s="5"/>
      <c r="F424" s="5"/>
      <c r="G424" s="5"/>
      <c r="H424" s="6"/>
    </row>
    <row r="425" spans="1:8" ht="15">
      <c r="A425" s="19"/>
      <c r="B425" s="5"/>
      <c r="C425" s="5"/>
      <c r="D425" s="5"/>
      <c r="E425" s="5"/>
      <c r="F425" s="5"/>
      <c r="G425" s="5"/>
      <c r="H425" s="6"/>
    </row>
    <row r="426" spans="1:8" ht="15">
      <c r="A426" s="19"/>
      <c r="B426" s="5"/>
      <c r="C426" s="5"/>
      <c r="D426" s="5"/>
      <c r="E426" s="5"/>
      <c r="F426" s="5"/>
      <c r="G426" s="5"/>
      <c r="H426" s="6"/>
    </row>
    <row r="427" spans="1:8" ht="15">
      <c r="A427" s="19"/>
      <c r="B427" s="5"/>
      <c r="C427" s="5"/>
      <c r="D427" s="5"/>
      <c r="E427" s="5"/>
      <c r="F427" s="5"/>
      <c r="G427" s="5"/>
      <c r="H427" s="6"/>
    </row>
    <row r="428" spans="1:8" ht="15">
      <c r="A428" s="19"/>
      <c r="B428" s="5"/>
      <c r="C428" s="5"/>
      <c r="D428" s="5"/>
      <c r="E428" s="5"/>
      <c r="F428" s="5"/>
      <c r="G428" s="5"/>
      <c r="H428" s="6"/>
    </row>
    <row r="429" spans="1:8" ht="15">
      <c r="A429" s="19"/>
      <c r="B429" s="5"/>
      <c r="C429" s="5"/>
      <c r="D429" s="5"/>
      <c r="E429" s="5"/>
      <c r="F429" s="5"/>
      <c r="G429" s="5"/>
      <c r="H429" s="6"/>
    </row>
    <row r="430" spans="1:8" ht="15">
      <c r="A430" s="19"/>
      <c r="B430" s="5"/>
      <c r="C430" s="5"/>
      <c r="D430" s="5"/>
      <c r="E430" s="5"/>
      <c r="F430" s="5"/>
      <c r="G430" s="5"/>
      <c r="H430" s="6"/>
    </row>
    <row r="431" spans="1:8" ht="15">
      <c r="A431" s="19"/>
      <c r="B431" s="5"/>
      <c r="C431" s="5"/>
      <c r="D431" s="5"/>
      <c r="E431" s="5"/>
      <c r="F431" s="5"/>
      <c r="G431" s="5"/>
      <c r="H431" s="6"/>
    </row>
    <row r="432" spans="1:8" ht="15">
      <c r="A432" s="19"/>
      <c r="B432" s="5"/>
      <c r="C432" s="5"/>
      <c r="D432" s="5"/>
      <c r="E432" s="5"/>
      <c r="F432" s="5"/>
      <c r="G432" s="2"/>
      <c r="H432" s="6"/>
    </row>
    <row r="433" spans="1:8" ht="15">
      <c r="A433" s="19"/>
      <c r="B433" s="5"/>
      <c r="C433" s="5"/>
      <c r="D433" s="5"/>
      <c r="E433" s="5"/>
      <c r="F433" s="5"/>
      <c r="G433" s="2"/>
      <c r="H433" s="6"/>
    </row>
    <row r="434" spans="1:8" ht="15">
      <c r="A434" s="19"/>
      <c r="B434" s="5"/>
      <c r="C434" s="5"/>
      <c r="D434" s="5"/>
      <c r="E434" s="5"/>
      <c r="F434" s="5"/>
      <c r="G434" s="5"/>
      <c r="H434" s="6"/>
    </row>
    <row r="435" spans="1:8" ht="15">
      <c r="A435" s="19"/>
      <c r="B435" s="2"/>
      <c r="C435" s="2"/>
      <c r="D435" s="5"/>
      <c r="E435" s="5"/>
      <c r="F435" s="5"/>
      <c r="G435" s="5"/>
      <c r="H435" s="6"/>
    </row>
    <row r="436" spans="1:8" ht="15">
      <c r="A436" s="19"/>
      <c r="B436" s="2"/>
      <c r="C436" s="2"/>
      <c r="D436" s="5"/>
      <c r="E436" s="5"/>
      <c r="F436" s="5"/>
      <c r="G436" s="5"/>
      <c r="H436" s="6"/>
    </row>
    <row r="437" spans="1:8" ht="15">
      <c r="A437" s="19"/>
      <c r="B437" s="5"/>
      <c r="C437" s="5"/>
      <c r="D437" s="5"/>
      <c r="E437" s="5"/>
      <c r="F437" s="5"/>
      <c r="G437" s="5"/>
      <c r="H437" s="6"/>
    </row>
    <row r="438" spans="1:8" ht="15">
      <c r="A438" s="19"/>
      <c r="B438" s="5"/>
      <c r="C438" s="5"/>
      <c r="D438" s="5"/>
      <c r="E438" s="5"/>
      <c r="F438" s="5"/>
      <c r="G438" s="5"/>
      <c r="H438" s="6"/>
    </row>
    <row r="439" spans="1:8" ht="15">
      <c r="A439" s="19"/>
      <c r="B439" s="5"/>
      <c r="C439" s="5"/>
      <c r="D439" s="5"/>
      <c r="E439" s="5"/>
      <c r="F439" s="5"/>
      <c r="G439" s="5"/>
      <c r="H439" s="6"/>
    </row>
    <row r="440" spans="1:8" ht="15">
      <c r="A440" s="19"/>
      <c r="B440" s="5"/>
      <c r="C440" s="5"/>
      <c r="D440" s="5"/>
      <c r="E440" s="5"/>
      <c r="F440" s="5"/>
      <c r="G440" s="5"/>
      <c r="H440" s="6"/>
    </row>
    <row r="441" spans="1:8" ht="15">
      <c r="A441" s="19"/>
      <c r="B441" s="5"/>
      <c r="C441" s="5"/>
      <c r="D441" s="5"/>
      <c r="E441" s="5"/>
      <c r="F441" s="5"/>
      <c r="G441" s="5"/>
      <c r="H441" s="6"/>
    </row>
    <row r="442" spans="1:8" ht="15">
      <c r="A442" s="19"/>
      <c r="B442" s="5"/>
      <c r="C442" s="5"/>
      <c r="D442" s="5"/>
      <c r="E442" s="5"/>
      <c r="F442" s="5"/>
      <c r="G442" s="2"/>
      <c r="H442" s="6"/>
    </row>
    <row r="443" spans="1:8" ht="15">
      <c r="A443" s="19"/>
      <c r="B443" s="5"/>
      <c r="C443" s="5"/>
      <c r="D443" s="5"/>
      <c r="E443" s="5"/>
      <c r="F443" s="5"/>
      <c r="G443" s="2"/>
      <c r="H443" s="6"/>
    </row>
    <row r="444" spans="1:8" ht="15">
      <c r="A444" s="19"/>
      <c r="B444" s="5"/>
      <c r="C444" s="5"/>
      <c r="D444" s="5"/>
      <c r="E444" s="5"/>
      <c r="F444" s="5"/>
      <c r="G444" s="2"/>
      <c r="H444" s="6"/>
    </row>
    <row r="445" spans="1:8" ht="15">
      <c r="A445" s="19"/>
      <c r="B445" s="5"/>
      <c r="C445" s="5"/>
      <c r="D445" s="5"/>
      <c r="E445" s="5"/>
      <c r="F445" s="5"/>
      <c r="G445" s="2"/>
      <c r="H445" s="6"/>
    </row>
    <row r="446" spans="1:8" ht="15">
      <c r="A446" s="19"/>
      <c r="B446" s="5"/>
      <c r="C446" s="5"/>
      <c r="D446" s="5"/>
      <c r="E446" s="5"/>
      <c r="F446" s="5"/>
      <c r="G446" s="2"/>
      <c r="H446" s="6"/>
    </row>
    <row r="447" spans="1:8" ht="15">
      <c r="A447" s="19"/>
      <c r="B447" s="5"/>
      <c r="C447" s="5"/>
      <c r="D447" s="5"/>
      <c r="E447" s="5"/>
      <c r="F447" s="5"/>
      <c r="G447" s="2"/>
      <c r="H447" s="6"/>
    </row>
    <row r="448" spans="1:8" ht="15">
      <c r="A448" s="19"/>
      <c r="B448" s="5"/>
      <c r="C448" s="5"/>
      <c r="D448" s="5"/>
      <c r="E448" s="5"/>
      <c r="F448" s="5"/>
      <c r="G448" s="2"/>
      <c r="H448" s="6"/>
    </row>
    <row r="449" spans="1:8" ht="15">
      <c r="A449" s="19"/>
      <c r="B449" s="5"/>
      <c r="C449" s="5"/>
      <c r="D449" s="5"/>
      <c r="E449" s="5"/>
      <c r="F449" s="5"/>
      <c r="G449" s="2"/>
      <c r="H449" s="6"/>
    </row>
    <row r="450" spans="1:8" ht="15">
      <c r="A450" s="19"/>
      <c r="B450" s="5"/>
      <c r="C450" s="5"/>
      <c r="D450" s="5"/>
      <c r="E450" s="5"/>
      <c r="F450" s="5"/>
      <c r="G450" s="2"/>
      <c r="H450" s="6"/>
    </row>
    <row r="451" spans="1:8" ht="15">
      <c r="A451" s="19"/>
      <c r="B451" s="5"/>
      <c r="C451" s="5"/>
      <c r="D451" s="5"/>
      <c r="E451" s="5"/>
      <c r="F451" s="5"/>
      <c r="G451" s="2"/>
      <c r="H451" s="6"/>
    </row>
    <row r="452" spans="1:8" ht="15">
      <c r="A452" s="19"/>
      <c r="B452" s="5"/>
      <c r="C452" s="5"/>
      <c r="D452" s="5"/>
      <c r="E452" s="5"/>
      <c r="F452" s="5"/>
      <c r="G452" s="2"/>
      <c r="H452" s="6"/>
    </row>
    <row r="453" spans="1:8" ht="15">
      <c r="A453" s="19"/>
      <c r="B453" s="5"/>
      <c r="C453" s="5"/>
      <c r="D453" s="5"/>
      <c r="E453" s="5"/>
      <c r="F453" s="5"/>
      <c r="G453" s="2"/>
      <c r="H453" s="6"/>
    </row>
    <row r="454" spans="1:8" ht="15">
      <c r="A454" s="19"/>
      <c r="B454" s="5"/>
      <c r="C454" s="5"/>
      <c r="D454" s="5"/>
      <c r="E454" s="5"/>
      <c r="F454" s="5"/>
      <c r="G454" s="2"/>
      <c r="H454" s="6"/>
    </row>
    <row r="455" spans="1:8" ht="15">
      <c r="A455" s="19"/>
      <c r="B455" s="5"/>
      <c r="C455" s="5"/>
      <c r="D455" s="5"/>
      <c r="E455" s="5"/>
      <c r="F455" s="5"/>
      <c r="G455" s="2"/>
      <c r="H455" s="6"/>
    </row>
    <row r="456" spans="1:8" ht="15">
      <c r="A456" s="19"/>
      <c r="B456" s="2"/>
      <c r="C456" s="2"/>
      <c r="D456" s="5"/>
      <c r="E456" s="5"/>
      <c r="F456" s="5"/>
      <c r="G456" s="5"/>
      <c r="H456" s="6"/>
    </row>
    <row r="457" spans="1:8" ht="15">
      <c r="A457" s="19"/>
      <c r="B457" s="2"/>
      <c r="C457" s="2"/>
      <c r="D457" s="5"/>
      <c r="E457" s="5"/>
      <c r="F457" s="5"/>
      <c r="G457" s="5"/>
      <c r="H457" s="6"/>
    </row>
    <row r="458" spans="1:8" ht="15">
      <c r="A458" s="19"/>
      <c r="B458" s="2"/>
      <c r="C458" s="2"/>
      <c r="D458" s="5"/>
      <c r="E458" s="5"/>
      <c r="F458" s="5"/>
      <c r="G458" s="5"/>
      <c r="H458" s="6"/>
    </row>
    <row r="459" spans="1:8" ht="15">
      <c r="A459" s="19"/>
      <c r="B459" s="2"/>
      <c r="C459" s="2"/>
      <c r="D459" s="5"/>
      <c r="E459" s="5"/>
      <c r="F459" s="5"/>
      <c r="G459" s="5"/>
      <c r="H459" s="6"/>
    </row>
    <row r="460" spans="1:8" ht="15">
      <c r="A460" s="19"/>
      <c r="B460" s="2"/>
      <c r="C460" s="2"/>
      <c r="D460" s="5"/>
      <c r="E460" s="5"/>
      <c r="F460" s="5"/>
      <c r="G460" s="5"/>
      <c r="H460" s="6"/>
    </row>
    <row r="461" spans="1:8" ht="15">
      <c r="A461" s="19"/>
      <c r="B461" s="2"/>
      <c r="C461" s="2"/>
      <c r="D461" s="5"/>
      <c r="E461" s="5"/>
      <c r="F461" s="5"/>
      <c r="G461" s="5"/>
      <c r="H461" s="6"/>
    </row>
    <row r="462" spans="1:8" ht="15">
      <c r="A462" s="19"/>
      <c r="B462" s="2"/>
      <c r="C462" s="2"/>
      <c r="D462" s="5"/>
      <c r="E462" s="5"/>
      <c r="F462" s="5"/>
      <c r="G462" s="5"/>
      <c r="H462" s="6"/>
    </row>
    <row r="463" spans="1:8" ht="15">
      <c r="A463" s="19"/>
      <c r="B463" s="2"/>
      <c r="C463" s="2"/>
      <c r="D463" s="5"/>
      <c r="E463" s="5"/>
      <c r="F463" s="5"/>
      <c r="G463" s="5"/>
      <c r="H463" s="6"/>
    </row>
    <row r="464" spans="1:8" ht="15">
      <c r="A464" s="19"/>
      <c r="B464" s="5"/>
      <c r="C464" s="5"/>
      <c r="D464" s="5"/>
      <c r="E464" s="5"/>
      <c r="F464" s="5"/>
      <c r="G464" s="5"/>
      <c r="H464" s="6"/>
    </row>
    <row r="465" spans="1:8" ht="15">
      <c r="A465" s="19"/>
      <c r="B465" s="5"/>
      <c r="C465" s="5"/>
      <c r="D465" s="5"/>
      <c r="E465" s="5"/>
      <c r="F465" s="5"/>
      <c r="G465" s="5"/>
      <c r="H465" s="6"/>
    </row>
    <row r="466" spans="1:8" ht="15">
      <c r="A466" s="19"/>
      <c r="B466" s="5"/>
      <c r="C466" s="5"/>
      <c r="D466" s="5"/>
      <c r="E466" s="5"/>
      <c r="F466" s="5"/>
      <c r="G466" s="5"/>
      <c r="H466" s="6"/>
    </row>
    <row r="467" spans="1:8" ht="15">
      <c r="A467" s="19"/>
      <c r="B467" s="5"/>
      <c r="C467" s="5"/>
      <c r="D467" s="5"/>
      <c r="E467" s="5"/>
      <c r="F467" s="5"/>
      <c r="G467" s="5"/>
      <c r="H467" s="6"/>
    </row>
    <row r="468" spans="1:8" ht="15">
      <c r="A468" s="19"/>
      <c r="B468" s="5"/>
      <c r="C468" s="5"/>
      <c r="D468" s="5"/>
      <c r="E468" s="5"/>
      <c r="F468" s="5"/>
      <c r="G468" s="5"/>
      <c r="H468" s="6"/>
    </row>
    <row r="469" spans="1:8" ht="15">
      <c r="A469" s="19"/>
      <c r="B469" s="5"/>
      <c r="C469" s="5"/>
      <c r="D469" s="5"/>
      <c r="E469" s="5"/>
      <c r="F469" s="5"/>
      <c r="G469" s="2"/>
      <c r="H469" s="6"/>
    </row>
    <row r="470" spans="1:8" ht="15">
      <c r="A470" s="19"/>
      <c r="B470" s="5"/>
      <c r="C470" s="5"/>
      <c r="D470" s="5"/>
      <c r="E470" s="5"/>
      <c r="F470" s="5"/>
      <c r="G470" s="2"/>
      <c r="H470" s="6"/>
    </row>
    <row r="471" spans="1:8" ht="15">
      <c r="A471" s="19"/>
      <c r="B471" s="5"/>
      <c r="C471" s="5"/>
      <c r="D471" s="5"/>
      <c r="E471" s="5"/>
      <c r="F471" s="5"/>
      <c r="G471" s="2"/>
      <c r="H471" s="6"/>
    </row>
    <row r="472" spans="1:8" ht="15">
      <c r="A472" s="19"/>
      <c r="B472" s="5"/>
      <c r="C472" s="5"/>
      <c r="D472" s="5"/>
      <c r="E472" s="5"/>
      <c r="F472" s="5"/>
      <c r="G472" s="2"/>
      <c r="H472" s="6"/>
    </row>
    <row r="473" spans="1:8" ht="15">
      <c r="A473" s="19"/>
      <c r="B473" s="5"/>
      <c r="C473" s="5"/>
      <c r="D473" s="5"/>
      <c r="E473" s="5"/>
      <c r="F473" s="5"/>
      <c r="G473" s="2"/>
      <c r="H473" s="6"/>
    </row>
    <row r="474" spans="1:8" ht="15">
      <c r="A474" s="19"/>
      <c r="B474" s="5"/>
      <c r="C474" s="5"/>
      <c r="D474" s="5"/>
      <c r="E474" s="5"/>
      <c r="F474" s="5"/>
      <c r="G474" s="2"/>
      <c r="H474" s="6"/>
    </row>
    <row r="475" spans="1:8" ht="15">
      <c r="A475" s="19"/>
      <c r="B475" s="5"/>
      <c r="C475" s="5"/>
      <c r="D475" s="5"/>
      <c r="E475" s="5"/>
      <c r="F475" s="5"/>
      <c r="G475" s="2"/>
      <c r="H475" s="6"/>
    </row>
    <row r="476" spans="1:8" ht="15">
      <c r="A476" s="19"/>
      <c r="B476" s="5"/>
      <c r="C476" s="5"/>
      <c r="D476" s="5"/>
      <c r="E476" s="5"/>
      <c r="F476" s="5"/>
      <c r="G476" s="2"/>
      <c r="H476" s="6"/>
    </row>
    <row r="477" spans="1:8" ht="15">
      <c r="A477" s="19"/>
      <c r="B477" s="5"/>
      <c r="C477" s="5"/>
      <c r="D477" s="5"/>
      <c r="E477" s="5"/>
      <c r="F477" s="5"/>
      <c r="G477" s="2"/>
      <c r="H477" s="6"/>
    </row>
    <row r="478" spans="1:8" ht="15">
      <c r="A478" s="19"/>
      <c r="B478" s="5"/>
      <c r="C478" s="5"/>
      <c r="D478" s="5"/>
      <c r="E478" s="5"/>
      <c r="F478" s="5"/>
      <c r="G478" s="2"/>
      <c r="H478" s="6"/>
    </row>
    <row r="479" spans="1:8" ht="15">
      <c r="A479" s="19"/>
      <c r="B479" s="5"/>
      <c r="C479" s="5"/>
      <c r="D479" s="5"/>
      <c r="E479" s="5"/>
      <c r="F479" s="5"/>
      <c r="G479" s="2"/>
      <c r="H479" s="6"/>
    </row>
    <row r="480" spans="1:8" ht="15">
      <c r="A480" s="19"/>
      <c r="B480" s="5"/>
      <c r="C480" s="5"/>
      <c r="D480" s="5"/>
      <c r="E480" s="5"/>
      <c r="F480" s="5"/>
      <c r="G480" s="2"/>
      <c r="H480" s="6"/>
    </row>
    <row r="481" spans="1:8" ht="15">
      <c r="A481" s="19"/>
      <c r="B481" s="5"/>
      <c r="C481" s="5"/>
      <c r="D481" s="5"/>
      <c r="E481" s="5"/>
      <c r="F481" s="5"/>
      <c r="G481" s="2"/>
      <c r="H481" s="6"/>
    </row>
    <row r="482" spans="1:8" ht="15">
      <c r="A482" s="19"/>
      <c r="B482" s="2"/>
      <c r="C482" s="2"/>
      <c r="D482" s="5"/>
      <c r="E482" s="5"/>
      <c r="F482" s="5"/>
      <c r="G482" s="2"/>
      <c r="H482" s="6"/>
    </row>
    <row r="483" spans="1:8" ht="15">
      <c r="A483" s="19"/>
      <c r="B483" s="2"/>
      <c r="C483" s="2"/>
      <c r="D483" s="5"/>
      <c r="E483" s="5"/>
      <c r="F483" s="5"/>
      <c r="G483" s="2"/>
      <c r="H483" s="6"/>
    </row>
    <row r="484" spans="1:8" ht="15">
      <c r="A484" s="19"/>
      <c r="B484" s="2"/>
      <c r="C484" s="2"/>
      <c r="D484" s="5"/>
      <c r="E484" s="5"/>
      <c r="F484" s="5"/>
      <c r="G484" s="2"/>
      <c r="H484" s="6"/>
    </row>
    <row r="485" spans="1:8" ht="15">
      <c r="A485" s="19"/>
      <c r="B485" s="2"/>
      <c r="C485" s="2"/>
      <c r="D485" s="5"/>
      <c r="E485" s="5"/>
      <c r="F485" s="5"/>
      <c r="G485" s="2"/>
      <c r="H485" s="6"/>
    </row>
    <row r="486" spans="1:8" ht="15">
      <c r="A486" s="19"/>
      <c r="B486" s="2"/>
      <c r="C486" s="2"/>
      <c r="D486" s="5"/>
      <c r="E486" s="5"/>
      <c r="F486" s="5"/>
      <c r="G486" s="2"/>
      <c r="H486" s="6"/>
    </row>
    <row r="487" spans="1:8" ht="15">
      <c r="A487" s="19"/>
      <c r="B487" s="2"/>
      <c r="C487" s="2"/>
      <c r="D487" s="5"/>
      <c r="E487" s="5"/>
      <c r="F487" s="5"/>
      <c r="G487" s="2"/>
      <c r="H487" s="6"/>
    </row>
    <row r="488" spans="1:8" ht="15">
      <c r="A488" s="19"/>
      <c r="B488" s="2"/>
      <c r="C488" s="2"/>
      <c r="D488" s="5"/>
      <c r="E488" s="5"/>
      <c r="F488" s="5"/>
      <c r="G488" s="2"/>
      <c r="H488" s="6"/>
    </row>
    <row r="489" spans="1:8" ht="15">
      <c r="A489" s="19"/>
      <c r="B489" s="2"/>
      <c r="C489" s="2"/>
      <c r="D489" s="5"/>
      <c r="E489" s="5"/>
      <c r="F489" s="5"/>
      <c r="G489" s="2"/>
      <c r="H489" s="6"/>
    </row>
    <row r="490" spans="1:8" ht="15">
      <c r="A490" s="19"/>
      <c r="B490" s="2"/>
      <c r="C490" s="2"/>
      <c r="D490" s="5"/>
      <c r="E490" s="5"/>
      <c r="F490" s="5"/>
      <c r="G490" s="2"/>
      <c r="H490" s="6"/>
    </row>
    <row r="491" spans="1:8" ht="15">
      <c r="A491" s="19"/>
      <c r="B491" s="2"/>
      <c r="C491" s="2"/>
      <c r="D491" s="5"/>
      <c r="E491" s="5"/>
      <c r="F491" s="5"/>
      <c r="G491" s="2"/>
      <c r="H491" s="6"/>
    </row>
    <row r="492" spans="1:8" ht="15">
      <c r="A492" s="19"/>
      <c r="B492" s="2"/>
      <c r="C492" s="2"/>
      <c r="D492" s="5"/>
      <c r="E492" s="5"/>
      <c r="F492" s="5"/>
      <c r="G492" s="2"/>
      <c r="H492" s="6"/>
    </row>
    <row r="493" spans="1:8" ht="15">
      <c r="A493" s="19"/>
      <c r="B493" s="2"/>
      <c r="C493" s="2"/>
      <c r="D493" s="5"/>
      <c r="E493" s="5"/>
      <c r="F493" s="5"/>
      <c r="G493" s="2"/>
      <c r="H493" s="6"/>
    </row>
    <row r="494" spans="1:8" ht="15">
      <c r="A494" s="19"/>
      <c r="B494" s="2"/>
      <c r="C494" s="2"/>
      <c r="D494" s="5"/>
      <c r="E494" s="5"/>
      <c r="F494" s="5"/>
      <c r="G494" s="2"/>
      <c r="H494" s="6"/>
    </row>
    <row r="495" spans="1:8" ht="15">
      <c r="A495" s="19"/>
      <c r="B495" s="2"/>
      <c r="C495" s="2"/>
      <c r="D495" s="5"/>
      <c r="E495" s="5"/>
      <c r="F495" s="5"/>
      <c r="G495" s="2"/>
      <c r="H495" s="6"/>
    </row>
    <row r="496" spans="1:8" ht="15">
      <c r="A496" s="19"/>
      <c r="B496" s="2"/>
      <c r="C496" s="2"/>
      <c r="D496" s="5"/>
      <c r="E496" s="5"/>
      <c r="F496" s="5"/>
      <c r="G496" s="2"/>
      <c r="H496" s="6"/>
    </row>
    <row r="497" spans="1:8" ht="15">
      <c r="A497" s="19"/>
      <c r="B497" s="2"/>
      <c r="C497" s="2"/>
      <c r="D497" s="5"/>
      <c r="E497" s="5"/>
      <c r="F497" s="5"/>
      <c r="G497" s="2"/>
      <c r="H497" s="6"/>
    </row>
    <row r="498" spans="1:8" ht="15">
      <c r="A498" s="19"/>
      <c r="B498" s="2"/>
      <c r="C498" s="2"/>
      <c r="D498" s="5"/>
      <c r="E498" s="5"/>
      <c r="F498" s="5"/>
      <c r="G498" s="2"/>
      <c r="H498" s="6"/>
    </row>
    <row r="499" spans="1:8" ht="15">
      <c r="A499" s="19"/>
      <c r="B499" s="2"/>
      <c r="C499" s="2"/>
      <c r="D499" s="5"/>
      <c r="E499" s="5"/>
      <c r="F499" s="5"/>
      <c r="G499" s="2"/>
      <c r="H499" s="6"/>
    </row>
    <row r="500" spans="1:8" ht="15">
      <c r="A500" s="19"/>
      <c r="B500" s="2"/>
      <c r="C500" s="2"/>
      <c r="D500" s="5"/>
      <c r="E500" s="5"/>
      <c r="F500" s="5"/>
      <c r="G500" s="2"/>
      <c r="H500" s="6"/>
    </row>
    <row r="501" spans="1:8" ht="15">
      <c r="A501" s="19"/>
      <c r="B501" s="2"/>
      <c r="C501" s="2"/>
      <c r="D501" s="5"/>
      <c r="E501" s="5"/>
      <c r="F501" s="5"/>
      <c r="G501" s="2"/>
      <c r="H501" s="6"/>
    </row>
    <row r="502" spans="1:8" ht="15">
      <c r="A502" s="19"/>
      <c r="B502" s="2"/>
      <c r="C502" s="2"/>
      <c r="D502" s="5"/>
      <c r="E502" s="5"/>
      <c r="F502" s="5"/>
      <c r="G502" s="2"/>
      <c r="H502" s="6"/>
    </row>
    <row r="503" spans="1:8" ht="15">
      <c r="A503" s="19"/>
      <c r="B503" s="2"/>
      <c r="C503" s="2"/>
      <c r="D503" s="5"/>
      <c r="E503" s="5"/>
      <c r="F503" s="5"/>
      <c r="G503" s="2"/>
      <c r="H503" s="6"/>
    </row>
    <row r="504" spans="1:8" ht="15">
      <c r="A504" s="19"/>
      <c r="B504" s="2"/>
      <c r="C504" s="2"/>
      <c r="D504" s="5"/>
      <c r="E504" s="5"/>
      <c r="F504" s="5"/>
      <c r="G504" s="2"/>
      <c r="H504" s="6"/>
    </row>
    <row r="505" spans="1:8" ht="15">
      <c r="A505" s="19"/>
      <c r="B505" s="2"/>
      <c r="C505" s="2"/>
      <c r="D505" s="5"/>
      <c r="E505" s="5"/>
      <c r="F505" s="5"/>
      <c r="G505" s="2"/>
      <c r="H505" s="6"/>
    </row>
    <row r="506" spans="1:8" ht="15">
      <c r="A506" s="19"/>
      <c r="B506" s="2"/>
      <c r="C506" s="2"/>
      <c r="D506" s="5"/>
      <c r="E506" s="5"/>
      <c r="F506" s="5"/>
      <c r="G506" s="2"/>
      <c r="H506" s="6"/>
    </row>
    <row r="507" spans="1:8" ht="15">
      <c r="A507" s="19"/>
      <c r="B507" s="2"/>
      <c r="C507" s="2"/>
      <c r="D507" s="5"/>
      <c r="E507" s="5"/>
      <c r="F507" s="5"/>
      <c r="G507" s="2"/>
      <c r="H507" s="6"/>
    </row>
    <row r="508" spans="1:8" ht="15">
      <c r="A508" s="19"/>
      <c r="B508" s="2"/>
      <c r="C508" s="2"/>
      <c r="D508" s="5"/>
      <c r="E508" s="5"/>
      <c r="F508" s="5"/>
      <c r="G508" s="2"/>
      <c r="H508" s="6"/>
    </row>
    <row r="509" spans="1:8" ht="15">
      <c r="A509" s="19"/>
      <c r="B509" s="2"/>
      <c r="C509" s="2"/>
      <c r="D509" s="5"/>
      <c r="E509" s="5"/>
      <c r="F509" s="5"/>
      <c r="G509" s="5"/>
      <c r="H509" s="6"/>
    </row>
    <row r="510" spans="1:8" ht="15">
      <c r="A510" s="19"/>
      <c r="B510" s="2"/>
      <c r="C510" s="2"/>
      <c r="D510" s="5"/>
      <c r="E510" s="5"/>
      <c r="F510" s="5"/>
      <c r="G510" s="5"/>
      <c r="H510" s="6"/>
    </row>
    <row r="511" spans="1:8" ht="15">
      <c r="A511" s="19"/>
      <c r="B511" s="2"/>
      <c r="C511" s="2"/>
      <c r="D511" s="5"/>
      <c r="E511" s="5"/>
      <c r="F511" s="5"/>
      <c r="G511" s="5"/>
      <c r="H511" s="6"/>
    </row>
    <row r="512" spans="1:8" ht="15">
      <c r="A512" s="19"/>
      <c r="B512" s="2"/>
      <c r="C512" s="2"/>
      <c r="D512" s="5"/>
      <c r="E512" s="5"/>
      <c r="F512" s="5"/>
      <c r="G512" s="5"/>
      <c r="H512" s="6"/>
    </row>
    <row r="513" spans="1:8" ht="15">
      <c r="A513" s="19"/>
      <c r="B513" s="2"/>
      <c r="C513" s="2"/>
      <c r="D513" s="5"/>
      <c r="E513" s="5"/>
      <c r="F513" s="5"/>
      <c r="G513" s="5"/>
      <c r="H513" s="6"/>
    </row>
    <row r="514" spans="1:8" ht="15">
      <c r="A514" s="19"/>
      <c r="B514" s="2"/>
      <c r="C514" s="2"/>
      <c r="D514" s="5"/>
      <c r="E514" s="5"/>
      <c r="F514" s="5"/>
      <c r="G514" s="5"/>
      <c r="H514" s="6"/>
    </row>
    <row r="515" spans="1:8" ht="15">
      <c r="A515" s="19"/>
      <c r="B515" s="2"/>
      <c r="C515" s="2"/>
      <c r="D515" s="5"/>
      <c r="E515" s="5"/>
      <c r="F515" s="5"/>
      <c r="G515" s="5"/>
      <c r="H515" s="6"/>
    </row>
    <row r="516" spans="1:8" ht="15">
      <c r="A516" s="19"/>
      <c r="B516" s="2"/>
      <c r="C516" s="2"/>
      <c r="D516" s="5"/>
      <c r="E516" s="5"/>
      <c r="F516" s="5"/>
      <c r="G516" s="5"/>
      <c r="H516" s="6"/>
    </row>
    <row r="517" spans="1:8" ht="15">
      <c r="A517" s="19"/>
      <c r="B517" s="6"/>
      <c r="C517" s="6"/>
      <c r="D517" s="13"/>
      <c r="E517" s="13"/>
      <c r="F517" s="13"/>
      <c r="G517" s="5"/>
      <c r="H517" s="6"/>
    </row>
    <row r="518" spans="1:8" ht="15">
      <c r="A518" s="19"/>
      <c r="B518" s="6"/>
      <c r="C518" s="6"/>
      <c r="D518" s="13"/>
      <c r="E518" s="13"/>
      <c r="F518" s="13"/>
      <c r="G518" s="5"/>
      <c r="H518" s="6"/>
    </row>
    <row r="519" spans="1:8" ht="15">
      <c r="A519" s="19"/>
      <c r="B519" s="6"/>
      <c r="C519" s="6"/>
      <c r="D519" s="13"/>
      <c r="E519" s="13"/>
      <c r="F519" s="13"/>
      <c r="G519" s="5"/>
      <c r="H519" s="6"/>
    </row>
    <row r="520" spans="1:8" ht="15">
      <c r="A520" s="19"/>
      <c r="B520" s="6"/>
      <c r="C520" s="6"/>
      <c r="D520" s="13"/>
      <c r="E520" s="13"/>
      <c r="F520" s="13"/>
      <c r="G520" s="2"/>
      <c r="H520" s="6"/>
    </row>
    <row r="521" spans="1:8" ht="15">
      <c r="A521" s="19"/>
      <c r="B521" s="6"/>
      <c r="C521" s="6"/>
      <c r="D521" s="13"/>
      <c r="E521" s="13"/>
      <c r="F521" s="13"/>
      <c r="G521" s="5"/>
      <c r="H521" s="6"/>
    </row>
    <row r="522" spans="1:8" ht="15">
      <c r="A522" s="19"/>
      <c r="B522" s="6"/>
      <c r="C522" s="6"/>
      <c r="D522" s="13"/>
      <c r="E522" s="13"/>
      <c r="F522" s="13"/>
      <c r="G522" s="5"/>
      <c r="H522" s="6"/>
    </row>
    <row r="523" spans="1:8" ht="15">
      <c r="A523" s="19"/>
      <c r="B523" s="6"/>
      <c r="C523" s="6"/>
      <c r="D523" s="13"/>
      <c r="E523" s="13"/>
      <c r="F523" s="13"/>
      <c r="G523" s="5"/>
      <c r="H523" s="6"/>
    </row>
    <row r="524" spans="1:8" ht="15">
      <c r="A524" s="19"/>
      <c r="B524" s="6"/>
      <c r="C524" s="6"/>
      <c r="D524" s="13"/>
      <c r="E524" s="13"/>
      <c r="F524" s="13"/>
      <c r="G524" s="5"/>
      <c r="H524" s="6"/>
    </row>
    <row r="525" spans="1:8" ht="15">
      <c r="A525" s="19"/>
      <c r="B525" s="6"/>
      <c r="C525" s="6"/>
      <c r="D525" s="13"/>
      <c r="E525" s="13"/>
      <c r="F525" s="13"/>
      <c r="G525" s="5"/>
      <c r="H525" s="6"/>
    </row>
    <row r="526" spans="1:8" ht="15">
      <c r="A526" s="19"/>
      <c r="B526" s="6"/>
      <c r="C526" s="6"/>
      <c r="D526" s="13"/>
      <c r="E526" s="13"/>
      <c r="F526" s="13"/>
      <c r="G526" s="5"/>
      <c r="H526" s="6"/>
    </row>
    <row r="527" spans="1:8" ht="15">
      <c r="A527" s="19"/>
      <c r="B527" s="2"/>
      <c r="C527" s="2"/>
      <c r="D527" s="5"/>
      <c r="E527" s="5"/>
      <c r="F527" s="5"/>
      <c r="G527" s="5"/>
      <c r="H527" s="6"/>
    </row>
    <row r="528" spans="1:8" ht="15">
      <c r="A528" s="19"/>
      <c r="B528" s="2"/>
      <c r="C528" s="2"/>
      <c r="D528" s="5"/>
      <c r="E528" s="5"/>
      <c r="F528" s="5"/>
      <c r="G528" s="5"/>
      <c r="H528" s="6"/>
    </row>
    <row r="529" spans="1:8" ht="15">
      <c r="A529" s="19"/>
      <c r="B529" s="2"/>
      <c r="C529" s="2"/>
      <c r="D529" s="5"/>
      <c r="E529" s="5"/>
      <c r="F529" s="5"/>
      <c r="G529" s="5"/>
      <c r="H529" s="6"/>
    </row>
    <row r="530" spans="1:8" ht="15">
      <c r="A530" s="19"/>
      <c r="B530" s="2"/>
      <c r="C530" s="2"/>
      <c r="D530" s="5"/>
      <c r="E530" s="5"/>
      <c r="F530" s="5"/>
      <c r="G530" s="5"/>
      <c r="H530" s="6"/>
    </row>
    <row r="531" spans="1:8" ht="15">
      <c r="A531" s="19"/>
      <c r="B531" s="2"/>
      <c r="C531" s="2"/>
      <c r="D531" s="5"/>
      <c r="E531" s="5"/>
      <c r="F531" s="5"/>
      <c r="G531" s="5"/>
      <c r="H531" s="6"/>
    </row>
    <row r="532" spans="1:8" ht="15">
      <c r="A532" s="19"/>
      <c r="B532" s="2"/>
      <c r="C532" s="2"/>
      <c r="D532" s="5"/>
      <c r="E532" s="5"/>
      <c r="F532" s="5"/>
      <c r="G532" s="2"/>
      <c r="H532" s="6"/>
    </row>
    <row r="533" spans="1:8" ht="15">
      <c r="A533" s="19"/>
      <c r="B533" s="2"/>
      <c r="C533" s="2"/>
      <c r="D533" s="5"/>
      <c r="E533" s="5"/>
      <c r="F533" s="5"/>
      <c r="G533" s="5"/>
      <c r="H533" s="6"/>
    </row>
    <row r="534" spans="1:8" ht="15">
      <c r="A534" s="19"/>
      <c r="B534" s="5"/>
      <c r="C534" s="5"/>
      <c r="D534" s="5"/>
      <c r="E534" s="5"/>
      <c r="F534" s="5"/>
      <c r="G534" s="5"/>
      <c r="H534" s="6"/>
    </row>
    <row r="535" spans="1:8" ht="15">
      <c r="A535" s="19"/>
      <c r="B535" s="5"/>
      <c r="C535" s="5"/>
      <c r="D535" s="5"/>
      <c r="E535" s="5"/>
      <c r="F535" s="5"/>
      <c r="G535" s="5"/>
      <c r="H535" s="6"/>
    </row>
    <row r="536" spans="1:8" ht="15">
      <c r="A536" s="19"/>
      <c r="B536" s="5"/>
      <c r="C536" s="5"/>
      <c r="D536" s="5"/>
      <c r="E536" s="5"/>
      <c r="F536" s="5"/>
      <c r="G536" s="5"/>
      <c r="H536" s="6"/>
    </row>
    <row r="537" spans="1:8" ht="15">
      <c r="A537" s="19"/>
      <c r="B537" s="5"/>
      <c r="C537" s="5"/>
      <c r="D537" s="5"/>
      <c r="E537" s="5"/>
      <c r="F537" s="5"/>
      <c r="G537" s="5"/>
      <c r="H537" s="6"/>
    </row>
    <row r="538" spans="1:8" ht="15">
      <c r="A538" s="19"/>
      <c r="B538" s="5"/>
      <c r="C538" s="5"/>
      <c r="D538" s="5"/>
      <c r="E538" s="5"/>
      <c r="F538" s="5"/>
      <c r="G538" s="5"/>
      <c r="H538" s="6"/>
    </row>
    <row r="539" spans="1:8" ht="15">
      <c r="A539" s="19"/>
      <c r="B539" s="5"/>
      <c r="C539" s="5"/>
      <c r="D539" s="5"/>
      <c r="E539" s="5"/>
      <c r="F539" s="5"/>
      <c r="G539" s="5"/>
      <c r="H539" s="6"/>
    </row>
    <row r="540" spans="1:8" ht="15">
      <c r="A540" s="19"/>
      <c r="B540" s="5"/>
      <c r="C540" s="5"/>
      <c r="D540" s="5"/>
      <c r="E540" s="5"/>
      <c r="F540" s="5"/>
      <c r="G540" s="5"/>
      <c r="H540" s="6"/>
    </row>
    <row r="541" spans="1:8" ht="15">
      <c r="A541" s="19"/>
      <c r="B541" s="5"/>
      <c r="C541" s="5"/>
      <c r="D541" s="5"/>
      <c r="E541" s="5"/>
      <c r="F541" s="5"/>
      <c r="G541" s="5"/>
      <c r="H541" s="6"/>
    </row>
    <row r="542" spans="1:8" ht="15">
      <c r="A542" s="19"/>
      <c r="B542" s="5"/>
      <c r="C542" s="5"/>
      <c r="D542" s="5"/>
      <c r="E542" s="5"/>
      <c r="F542" s="5"/>
      <c r="G542" s="5"/>
      <c r="H542" s="6"/>
    </row>
    <row r="543" spans="1:8" ht="15">
      <c r="A543" s="19"/>
      <c r="B543" s="5"/>
      <c r="C543" s="5"/>
      <c r="D543" s="5"/>
      <c r="E543" s="5"/>
      <c r="F543" s="5"/>
      <c r="G543" s="5"/>
      <c r="H543" s="6"/>
    </row>
    <row r="544" spans="1:8" ht="15">
      <c r="A544" s="19"/>
      <c r="B544" s="5"/>
      <c r="C544" s="5"/>
      <c r="D544" s="5"/>
      <c r="E544" s="5"/>
      <c r="F544" s="5"/>
      <c r="G544" s="2"/>
      <c r="H544" s="6"/>
    </row>
    <row r="545" spans="1:8" ht="15">
      <c r="A545" s="19"/>
      <c r="B545" s="2"/>
      <c r="C545" s="2"/>
      <c r="D545" s="5"/>
      <c r="E545" s="5"/>
      <c r="F545" s="5"/>
      <c r="G545" s="2"/>
      <c r="H545" s="6"/>
    </row>
    <row r="546" spans="1:8" ht="15">
      <c r="A546" s="19"/>
      <c r="B546" s="2"/>
      <c r="C546" s="2"/>
      <c r="D546" s="5"/>
      <c r="E546" s="5"/>
      <c r="F546" s="5"/>
      <c r="G546" s="2"/>
      <c r="H546" s="6"/>
    </row>
    <row r="547" spans="1:8" ht="15">
      <c r="A547" s="19"/>
      <c r="B547" s="5"/>
      <c r="C547" s="5"/>
      <c r="D547" s="5"/>
      <c r="E547" s="5"/>
      <c r="F547" s="5"/>
      <c r="G547" s="2"/>
      <c r="H547" s="6"/>
    </row>
    <row r="548" spans="1:8" ht="15">
      <c r="A548" s="19"/>
      <c r="B548" s="5"/>
      <c r="C548" s="5"/>
      <c r="D548" s="5"/>
      <c r="E548" s="5"/>
      <c r="F548" s="5"/>
      <c r="G548" s="2"/>
      <c r="H548" s="6"/>
    </row>
    <row r="549" spans="1:8" ht="15">
      <c r="A549" s="19"/>
      <c r="B549" s="5"/>
      <c r="C549" s="5"/>
      <c r="D549" s="5"/>
      <c r="E549" s="5"/>
      <c r="F549" s="5"/>
      <c r="G549" s="2"/>
      <c r="H549" s="6"/>
    </row>
    <row r="550" spans="1:8" ht="15">
      <c r="A550" s="19"/>
      <c r="B550" s="5"/>
      <c r="C550" s="5"/>
      <c r="D550" s="5"/>
      <c r="E550" s="5"/>
      <c r="F550" s="5"/>
      <c r="G550" s="2"/>
      <c r="H550" s="6"/>
    </row>
    <row r="551" spans="1:8" ht="15">
      <c r="A551" s="19"/>
      <c r="B551" s="5"/>
      <c r="C551" s="5"/>
      <c r="D551" s="5"/>
      <c r="E551" s="5"/>
      <c r="F551" s="5"/>
      <c r="G551" s="2"/>
      <c r="H551" s="6"/>
    </row>
    <row r="552" spans="1:8" ht="15">
      <c r="A552" s="19"/>
      <c r="B552" s="5"/>
      <c r="C552" s="5"/>
      <c r="D552" s="5"/>
      <c r="E552" s="5"/>
      <c r="F552" s="5"/>
      <c r="G552" s="2"/>
      <c r="H552" s="6"/>
    </row>
    <row r="553" spans="1:8" ht="15">
      <c r="A553" s="19"/>
      <c r="B553" s="5"/>
      <c r="C553" s="5"/>
      <c r="D553" s="5"/>
      <c r="E553" s="5"/>
      <c r="F553" s="5"/>
      <c r="G553" s="2"/>
      <c r="H553" s="6"/>
    </row>
    <row r="554" spans="1:8" ht="15">
      <c r="A554" s="19"/>
      <c r="B554" s="5"/>
      <c r="C554" s="5"/>
      <c r="D554" s="5"/>
      <c r="E554" s="5"/>
      <c r="F554" s="5"/>
      <c r="G554" s="2"/>
      <c r="H554" s="6"/>
    </row>
    <row r="555" spans="1:8" ht="15">
      <c r="A555" s="19"/>
      <c r="B555" s="5"/>
      <c r="C555" s="5"/>
      <c r="D555" s="5"/>
      <c r="E555" s="5"/>
      <c r="F555" s="5"/>
      <c r="G555" s="2"/>
      <c r="H555" s="6"/>
    </row>
    <row r="556" spans="1:8" ht="15">
      <c r="A556" s="19"/>
      <c r="B556" s="5"/>
      <c r="C556" s="5"/>
      <c r="D556" s="5"/>
      <c r="E556" s="5"/>
      <c r="F556" s="5"/>
      <c r="G556" s="2"/>
      <c r="H556" s="6"/>
    </row>
    <row r="557" spans="1:8" ht="15">
      <c r="A557" s="19"/>
      <c r="B557" s="5"/>
      <c r="C557" s="5"/>
      <c r="D557" s="5"/>
      <c r="E557" s="5"/>
      <c r="F557" s="5"/>
      <c r="G557" s="2"/>
      <c r="H557" s="6"/>
    </row>
    <row r="558" spans="1:8" ht="15">
      <c r="A558" s="19"/>
      <c r="B558" s="5"/>
      <c r="C558" s="5"/>
      <c r="D558" s="5"/>
      <c r="E558" s="5"/>
      <c r="F558" s="5"/>
      <c r="G558" s="2"/>
      <c r="H558" s="6"/>
    </row>
    <row r="559" spans="1:8" ht="15">
      <c r="A559" s="19"/>
      <c r="B559" s="5"/>
      <c r="C559" s="5"/>
      <c r="D559" s="5"/>
      <c r="E559" s="5"/>
      <c r="F559" s="5"/>
      <c r="G559" s="2"/>
      <c r="H559" s="6"/>
    </row>
    <row r="560" spans="1:8" ht="15">
      <c r="A560" s="19"/>
      <c r="B560" s="5"/>
      <c r="C560" s="5"/>
      <c r="D560" s="5"/>
      <c r="E560" s="5"/>
      <c r="F560" s="5"/>
      <c r="G560" s="2"/>
      <c r="H560" s="6"/>
    </row>
    <row r="561" spans="1:8" ht="15">
      <c r="A561" s="19"/>
      <c r="B561" s="2"/>
      <c r="C561" s="2"/>
      <c r="D561" s="5"/>
      <c r="E561" s="5"/>
      <c r="F561" s="5"/>
      <c r="G561" s="2"/>
      <c r="H561" s="6"/>
    </row>
    <row r="562" spans="1:8" ht="15">
      <c r="A562" s="19"/>
      <c r="B562" s="2"/>
      <c r="C562" s="2"/>
      <c r="D562" s="5"/>
      <c r="E562" s="5"/>
      <c r="F562" s="5"/>
      <c r="G562" s="2"/>
      <c r="H562" s="6"/>
    </row>
    <row r="563" spans="1:8" ht="15">
      <c r="A563" s="19"/>
      <c r="B563" s="2"/>
      <c r="C563" s="2"/>
      <c r="D563" s="5"/>
      <c r="E563" s="5"/>
      <c r="F563" s="5"/>
      <c r="G563" s="2"/>
      <c r="H563" s="6"/>
    </row>
    <row r="564" spans="1:8" ht="15">
      <c r="A564" s="19"/>
      <c r="B564" s="2"/>
      <c r="C564" s="2"/>
      <c r="D564" s="5"/>
      <c r="E564" s="5"/>
      <c r="F564" s="5"/>
      <c r="G564" s="2"/>
      <c r="H564" s="6"/>
    </row>
    <row r="565" spans="1:8" ht="15">
      <c r="A565" s="19"/>
      <c r="B565" s="5"/>
      <c r="C565" s="5"/>
      <c r="D565" s="5"/>
      <c r="E565" s="5"/>
      <c r="F565" s="5"/>
      <c r="G565" s="2"/>
      <c r="H565" s="6"/>
    </row>
    <row r="566" spans="1:8" ht="15">
      <c r="A566" s="19"/>
      <c r="B566" s="2"/>
      <c r="C566" s="2"/>
      <c r="D566" s="5"/>
      <c r="E566" s="5"/>
      <c r="F566" s="5"/>
      <c r="G566" s="5"/>
      <c r="H566" s="6"/>
    </row>
    <row r="567" spans="1:8" ht="15">
      <c r="A567" s="19"/>
      <c r="B567" s="2"/>
      <c r="C567" s="2"/>
      <c r="D567" s="5"/>
      <c r="E567" s="5"/>
      <c r="F567" s="5"/>
      <c r="G567" s="5"/>
      <c r="H567" s="6"/>
    </row>
    <row r="568" spans="1:8" ht="15">
      <c r="A568" s="19"/>
      <c r="B568" s="2"/>
      <c r="C568" s="2"/>
      <c r="D568" s="5"/>
      <c r="E568" s="5"/>
      <c r="F568" s="5"/>
      <c r="G568" s="5"/>
      <c r="H568" s="6"/>
    </row>
    <row r="569" spans="1:8" ht="15">
      <c r="A569" s="19"/>
      <c r="B569" s="2"/>
      <c r="C569" s="2"/>
      <c r="D569" s="5"/>
      <c r="E569" s="5"/>
      <c r="F569" s="5"/>
      <c r="G569" s="5"/>
      <c r="H569" s="6"/>
    </row>
    <row r="570" spans="1:8" ht="15">
      <c r="A570" s="19"/>
      <c r="B570" s="2"/>
      <c r="C570" s="2"/>
      <c r="D570" s="5"/>
      <c r="E570" s="5"/>
      <c r="F570" s="5"/>
      <c r="G570" s="5"/>
      <c r="H570" s="6"/>
    </row>
    <row r="571" spans="1:8" ht="15">
      <c r="A571" s="19"/>
      <c r="B571" s="2"/>
      <c r="C571" s="2"/>
      <c r="D571" s="5"/>
      <c r="E571" s="5"/>
      <c r="F571" s="5"/>
      <c r="G571" s="5"/>
      <c r="H571" s="6"/>
    </row>
    <row r="572" spans="1:8" ht="15">
      <c r="A572" s="19"/>
      <c r="B572" s="2"/>
      <c r="C572" s="2"/>
      <c r="D572" s="5"/>
      <c r="E572" s="5"/>
      <c r="F572" s="5"/>
      <c r="G572" s="5"/>
      <c r="H572" s="6"/>
    </row>
    <row r="573" spans="1:8" ht="15">
      <c r="A573" s="19"/>
      <c r="B573" s="2"/>
      <c r="C573" s="2"/>
      <c r="D573" s="5"/>
      <c r="E573" s="5"/>
      <c r="F573" s="5"/>
      <c r="G573" s="5"/>
      <c r="H573" s="6"/>
    </row>
    <row r="574" spans="1:8" ht="15">
      <c r="A574" s="19"/>
      <c r="B574" s="5"/>
      <c r="C574" s="5"/>
      <c r="D574" s="5"/>
      <c r="E574" s="5"/>
      <c r="F574" s="5"/>
      <c r="G574" s="5"/>
      <c r="H574" s="6"/>
    </row>
    <row r="575" spans="1:8" ht="15">
      <c r="A575" s="19"/>
      <c r="B575" s="5"/>
      <c r="C575" s="5"/>
      <c r="D575" s="5"/>
      <c r="E575" s="5"/>
      <c r="F575" s="5"/>
      <c r="G575" s="5"/>
      <c r="H575" s="6"/>
    </row>
    <row r="576" spans="1:8" ht="15">
      <c r="A576" s="19"/>
      <c r="B576" s="5"/>
      <c r="C576" s="5"/>
      <c r="D576" s="5"/>
      <c r="E576" s="5"/>
      <c r="F576" s="5"/>
      <c r="G576" s="5"/>
      <c r="H576" s="6"/>
    </row>
    <row r="577" spans="1:8" ht="15">
      <c r="A577" s="19"/>
      <c r="B577" s="5"/>
      <c r="C577" s="5"/>
      <c r="D577" s="5"/>
      <c r="E577" s="5"/>
      <c r="F577" s="5"/>
      <c r="G577" s="5"/>
      <c r="H577" s="6"/>
    </row>
    <row r="578" spans="1:8" ht="15">
      <c r="A578" s="19"/>
      <c r="B578" s="5"/>
      <c r="C578" s="5"/>
      <c r="D578" s="5"/>
      <c r="E578" s="5"/>
      <c r="F578" s="5"/>
      <c r="G578" s="5"/>
      <c r="H578" s="6"/>
    </row>
    <row r="579" spans="1:8" ht="15">
      <c r="A579" s="19"/>
      <c r="B579" s="5"/>
      <c r="C579" s="5"/>
      <c r="D579" s="5"/>
      <c r="E579" s="5"/>
      <c r="F579" s="5"/>
      <c r="G579" s="2"/>
      <c r="H579" s="6"/>
    </row>
    <row r="580" spans="1:8" ht="15">
      <c r="A580" s="19"/>
      <c r="B580" s="5"/>
      <c r="C580" s="5"/>
      <c r="D580" s="5"/>
      <c r="E580" s="5"/>
      <c r="F580" s="5"/>
      <c r="G580" s="2"/>
      <c r="H580" s="6"/>
    </row>
    <row r="581" spans="1:8" ht="15">
      <c r="A581" s="19"/>
      <c r="B581" s="5"/>
      <c r="C581" s="5"/>
      <c r="D581" s="5"/>
      <c r="E581" s="5"/>
      <c r="F581" s="5"/>
      <c r="G581" s="2"/>
      <c r="H581" s="6"/>
    </row>
    <row r="582" spans="1:8" ht="15">
      <c r="A582" s="19"/>
      <c r="B582" s="5"/>
      <c r="C582" s="5"/>
      <c r="D582" s="5"/>
      <c r="E582" s="5"/>
      <c r="F582" s="5"/>
      <c r="G582" s="2"/>
      <c r="H582" s="6"/>
    </row>
    <row r="583" spans="1:8" ht="15">
      <c r="A583" s="19"/>
      <c r="B583" s="5"/>
      <c r="C583" s="5"/>
      <c r="D583" s="5"/>
      <c r="E583" s="5"/>
      <c r="F583" s="5"/>
      <c r="G583" s="2"/>
      <c r="H583" s="6"/>
    </row>
    <row r="584" spans="1:8" ht="15">
      <c r="A584" s="19"/>
      <c r="B584" s="5"/>
      <c r="C584" s="5"/>
      <c r="D584" s="5"/>
      <c r="E584" s="5"/>
      <c r="F584" s="5"/>
      <c r="G584" s="2"/>
      <c r="H584" s="6"/>
    </row>
    <row r="585" spans="1:8" ht="15">
      <c r="A585" s="19"/>
      <c r="B585" s="5"/>
      <c r="C585" s="5"/>
      <c r="D585" s="5"/>
      <c r="E585" s="5"/>
      <c r="F585" s="5"/>
      <c r="G585" s="2"/>
      <c r="H585" s="6"/>
    </row>
    <row r="586" spans="1:8" ht="15">
      <c r="A586" s="19"/>
      <c r="B586" s="5"/>
      <c r="C586" s="5"/>
      <c r="D586" s="5"/>
      <c r="E586" s="5"/>
      <c r="F586" s="5"/>
      <c r="G586" s="2"/>
      <c r="H586" s="6"/>
    </row>
    <row r="587" spans="1:8" ht="15">
      <c r="A587" s="19"/>
      <c r="B587" s="5"/>
      <c r="C587" s="5"/>
      <c r="D587" s="5"/>
      <c r="E587" s="5"/>
      <c r="F587" s="5"/>
      <c r="G587" s="2"/>
      <c r="H587" s="6"/>
    </row>
    <row r="588" spans="1:8" ht="15">
      <c r="A588" s="19"/>
      <c r="B588" s="5"/>
      <c r="C588" s="5"/>
      <c r="D588" s="5"/>
      <c r="E588" s="5"/>
      <c r="F588" s="5"/>
      <c r="G588" s="2"/>
      <c r="H588" s="6"/>
    </row>
    <row r="589" spans="1:8" ht="15">
      <c r="A589" s="19"/>
      <c r="B589" s="5"/>
      <c r="C589" s="5"/>
      <c r="D589" s="5"/>
      <c r="E589" s="5"/>
      <c r="F589" s="5"/>
      <c r="G589" s="2"/>
      <c r="H589" s="6"/>
    </row>
    <row r="590" spans="1:8" ht="15">
      <c r="A590" s="19"/>
      <c r="B590" s="5"/>
      <c r="C590" s="5"/>
      <c r="D590" s="5"/>
      <c r="E590" s="5"/>
      <c r="F590" s="5"/>
      <c r="G590" s="2"/>
      <c r="H590" s="6"/>
    </row>
    <row r="591" spans="1:8" ht="15">
      <c r="A591" s="19"/>
      <c r="B591" s="5"/>
      <c r="C591" s="5"/>
      <c r="D591" s="5"/>
      <c r="E591" s="5"/>
      <c r="F591" s="5"/>
      <c r="G591" s="2"/>
      <c r="H591" s="6"/>
    </row>
    <row r="592" spans="1:8" ht="15">
      <c r="A592" s="19"/>
      <c r="B592" s="2"/>
      <c r="C592" s="2"/>
      <c r="D592" s="5"/>
      <c r="E592" s="5"/>
      <c r="F592" s="5"/>
      <c r="G592" s="2"/>
      <c r="H592" s="6"/>
    </row>
    <row r="593" spans="1:8" ht="15">
      <c r="A593" s="19"/>
      <c r="B593" s="2"/>
      <c r="C593" s="2"/>
      <c r="D593" s="5"/>
      <c r="E593" s="5"/>
      <c r="F593" s="5"/>
      <c r="G593" s="2"/>
      <c r="H593" s="6"/>
    </row>
    <row r="594" spans="1:8" ht="15">
      <c r="A594" s="19"/>
      <c r="B594" s="2"/>
      <c r="C594" s="2"/>
      <c r="D594" s="5"/>
      <c r="E594" s="5"/>
      <c r="F594" s="5"/>
      <c r="G594" s="2"/>
      <c r="H594" s="6"/>
    </row>
    <row r="595" spans="1:8" ht="15">
      <c r="A595" s="19"/>
      <c r="B595" s="2"/>
      <c r="C595" s="2"/>
      <c r="D595" s="5"/>
      <c r="E595" s="5"/>
      <c r="F595" s="5"/>
      <c r="G595" s="2"/>
      <c r="H595" s="6"/>
    </row>
    <row r="596" spans="1:8" ht="15">
      <c r="A596" s="19"/>
      <c r="B596" s="2"/>
      <c r="C596" s="2"/>
      <c r="D596" s="5"/>
      <c r="E596" s="5"/>
      <c r="F596" s="5"/>
      <c r="G596" s="2"/>
      <c r="H596" s="6"/>
    </row>
    <row r="597" spans="1:8" ht="15">
      <c r="A597" s="19"/>
      <c r="B597" s="2"/>
      <c r="C597" s="2"/>
      <c r="D597" s="5"/>
      <c r="E597" s="5"/>
      <c r="F597" s="5"/>
      <c r="G597" s="2"/>
      <c r="H597" s="6"/>
    </row>
    <row r="598" spans="1:8" ht="15">
      <c r="A598" s="19"/>
      <c r="B598" s="2"/>
      <c r="C598" s="2"/>
      <c r="D598" s="5"/>
      <c r="E598" s="5"/>
      <c r="F598" s="5"/>
      <c r="G598" s="2"/>
      <c r="H598" s="6"/>
    </row>
    <row r="599" spans="1:8" ht="15">
      <c r="A599" s="19"/>
      <c r="B599" s="2"/>
      <c r="C599" s="2"/>
      <c r="D599" s="5"/>
      <c r="E599" s="5"/>
      <c r="F599" s="5"/>
      <c r="G599" s="2"/>
      <c r="H599" s="6"/>
    </row>
    <row r="600" spans="1:8" ht="15">
      <c r="A600" s="19"/>
      <c r="B600" s="2"/>
      <c r="C600" s="2"/>
      <c r="D600" s="5"/>
      <c r="E600" s="5"/>
      <c r="F600" s="5"/>
      <c r="G600" s="2"/>
      <c r="H600" s="6"/>
    </row>
    <row r="601" spans="1:8" ht="15">
      <c r="A601" s="19"/>
      <c r="B601" s="2"/>
      <c r="C601" s="2"/>
      <c r="D601" s="5"/>
      <c r="E601" s="5"/>
      <c r="F601" s="5"/>
      <c r="G601" s="2"/>
      <c r="H601" s="6"/>
    </row>
    <row r="602" spans="1:8" ht="15">
      <c r="A602" s="19"/>
      <c r="B602" s="2"/>
      <c r="C602" s="2"/>
      <c r="D602" s="5"/>
      <c r="E602" s="5"/>
      <c r="F602" s="5"/>
      <c r="G602" s="2"/>
      <c r="H602" s="6"/>
    </row>
    <row r="603" spans="1:8" ht="15">
      <c r="A603" s="19"/>
      <c r="B603" s="2"/>
      <c r="C603" s="2"/>
      <c r="D603" s="5"/>
      <c r="E603" s="5"/>
      <c r="F603" s="5"/>
      <c r="G603" s="2"/>
      <c r="H603" s="6"/>
    </row>
    <row r="604" spans="1:8" ht="15">
      <c r="A604" s="19"/>
      <c r="B604" s="2"/>
      <c r="C604" s="2"/>
      <c r="D604" s="5"/>
      <c r="E604" s="5"/>
      <c r="F604" s="5"/>
      <c r="G604" s="2"/>
      <c r="H604" s="6"/>
    </row>
    <row r="605" spans="1:8" ht="15">
      <c r="A605" s="19"/>
      <c r="B605" s="2"/>
      <c r="C605" s="2"/>
      <c r="D605" s="5"/>
      <c r="E605" s="5"/>
      <c r="F605" s="5"/>
      <c r="G605" s="2"/>
      <c r="H605" s="6"/>
    </row>
    <row r="606" spans="1:8" ht="15">
      <c r="A606" s="19"/>
      <c r="B606" s="2"/>
      <c r="C606" s="2"/>
      <c r="D606" s="5"/>
      <c r="E606" s="5"/>
      <c r="F606" s="5"/>
      <c r="G606" s="2"/>
      <c r="H606" s="6"/>
    </row>
    <row r="607" spans="1:8" ht="15">
      <c r="A607" s="19"/>
      <c r="B607" s="2"/>
      <c r="C607" s="2"/>
      <c r="D607" s="5"/>
      <c r="E607" s="5"/>
      <c r="F607" s="5"/>
      <c r="G607" s="2"/>
      <c r="H607" s="6"/>
    </row>
    <row r="608" spans="1:8" ht="15">
      <c r="A608" s="19"/>
      <c r="B608" s="2"/>
      <c r="C608" s="2"/>
      <c r="D608" s="5"/>
      <c r="E608" s="5"/>
      <c r="F608" s="5"/>
      <c r="G608" s="2"/>
      <c r="H608" s="6"/>
    </row>
    <row r="609" spans="1:8" ht="15">
      <c r="A609" s="19"/>
      <c r="B609" s="2"/>
      <c r="C609" s="2"/>
      <c r="D609" s="5"/>
      <c r="E609" s="5"/>
      <c r="F609" s="5"/>
      <c r="G609" s="2"/>
      <c r="H609" s="6"/>
    </row>
    <row r="610" spans="1:8" ht="15">
      <c r="A610" s="19"/>
      <c r="B610" s="2"/>
      <c r="C610" s="2"/>
      <c r="D610" s="5"/>
      <c r="E610" s="5"/>
      <c r="F610" s="5"/>
      <c r="G610" s="2"/>
      <c r="H610" s="6"/>
    </row>
    <row r="611" spans="1:8" ht="15">
      <c r="A611" s="19"/>
      <c r="B611" s="2"/>
      <c r="C611" s="2"/>
      <c r="D611" s="5"/>
      <c r="E611" s="5"/>
      <c r="F611" s="5"/>
      <c r="G611" s="2"/>
      <c r="H611" s="6"/>
    </row>
    <row r="612" spans="1:8" ht="15">
      <c r="A612" s="19"/>
      <c r="B612" s="2"/>
      <c r="C612" s="2"/>
      <c r="D612" s="5"/>
      <c r="E612" s="5"/>
      <c r="F612" s="5"/>
      <c r="G612" s="2"/>
      <c r="H612" s="6"/>
    </row>
    <row r="613" spans="1:8" ht="15">
      <c r="A613" s="19"/>
      <c r="B613" s="2"/>
      <c r="C613" s="2"/>
      <c r="D613" s="5"/>
      <c r="E613" s="5"/>
      <c r="F613" s="5"/>
      <c r="G613" s="2"/>
      <c r="H613" s="6"/>
    </row>
    <row r="614" spans="1:8" ht="15">
      <c r="A614" s="19"/>
      <c r="B614" s="2"/>
      <c r="C614" s="2"/>
      <c r="D614" s="5"/>
      <c r="E614" s="5"/>
      <c r="F614" s="5"/>
      <c r="G614" s="2"/>
      <c r="H614" s="6"/>
    </row>
    <row r="615" spans="1:8" ht="15">
      <c r="A615" s="19"/>
      <c r="B615" s="2"/>
      <c r="C615" s="2"/>
      <c r="D615" s="5"/>
      <c r="E615" s="5"/>
      <c r="F615" s="5"/>
      <c r="G615" s="2"/>
      <c r="H615" s="6"/>
    </row>
    <row r="616" spans="1:8" ht="15">
      <c r="A616" s="19"/>
      <c r="B616" s="2"/>
      <c r="C616" s="2"/>
      <c r="D616" s="5"/>
      <c r="E616" s="5"/>
      <c r="F616" s="5"/>
      <c r="G616" s="2"/>
      <c r="H616" s="6"/>
    </row>
    <row r="617" spans="1:8" ht="15">
      <c r="A617" s="19"/>
      <c r="B617" s="2"/>
      <c r="C617" s="2"/>
      <c r="D617" s="5"/>
      <c r="E617" s="5"/>
      <c r="F617" s="5"/>
      <c r="G617" s="2"/>
      <c r="H617" s="6"/>
    </row>
    <row r="618" spans="1:8" ht="15">
      <c r="A618" s="19"/>
      <c r="B618" s="2"/>
      <c r="C618" s="2"/>
      <c r="D618" s="5"/>
      <c r="E618" s="5"/>
      <c r="F618" s="5"/>
      <c r="G618" s="2"/>
      <c r="H618" s="6"/>
    </row>
    <row r="619" spans="1:8" ht="15">
      <c r="A619" s="19"/>
      <c r="B619" s="2"/>
      <c r="C619" s="2"/>
      <c r="D619" s="5"/>
      <c r="E619" s="5"/>
      <c r="F619" s="5"/>
      <c r="G619" s="2"/>
      <c r="H619" s="6"/>
    </row>
    <row r="620" spans="1:8" ht="15">
      <c r="A620" s="19"/>
      <c r="B620" s="2"/>
      <c r="C620" s="2"/>
      <c r="D620" s="5"/>
      <c r="E620" s="5"/>
      <c r="F620" s="5"/>
      <c r="G620" s="2"/>
      <c r="H620" s="6"/>
    </row>
    <row r="621" spans="1:8" ht="15">
      <c r="A621" s="19"/>
      <c r="B621" s="2"/>
      <c r="C621" s="2"/>
      <c r="D621" s="5"/>
      <c r="E621" s="5"/>
      <c r="F621" s="5"/>
      <c r="G621" s="2"/>
      <c r="H621" s="6"/>
    </row>
    <row r="622" spans="1:8" ht="15">
      <c r="A622" s="19"/>
      <c r="B622" s="2"/>
      <c r="C622" s="2"/>
      <c r="D622" s="5"/>
      <c r="E622" s="5"/>
      <c r="F622" s="5"/>
      <c r="G622" s="2"/>
      <c r="H622" s="6"/>
    </row>
    <row r="623" spans="1:8" ht="15">
      <c r="A623" s="19"/>
      <c r="B623" s="2"/>
      <c r="C623" s="2"/>
      <c r="D623" s="5"/>
      <c r="E623" s="5"/>
      <c r="F623" s="5"/>
      <c r="G623" s="2"/>
      <c r="H623" s="6"/>
    </row>
    <row r="624" spans="1:8" ht="15">
      <c r="A624" s="19"/>
      <c r="B624" s="2"/>
      <c r="C624" s="2"/>
      <c r="D624" s="5"/>
      <c r="E624" s="5"/>
      <c r="F624" s="5"/>
      <c r="G624" s="2"/>
      <c r="H624" s="6"/>
    </row>
    <row r="625" spans="1:8" ht="15">
      <c r="A625" s="19"/>
      <c r="B625" s="2"/>
      <c r="C625" s="2"/>
      <c r="D625" s="5"/>
      <c r="E625" s="5"/>
      <c r="F625" s="5"/>
      <c r="G625" s="2"/>
      <c r="H625" s="6"/>
    </row>
    <row r="626" spans="1:8" ht="15">
      <c r="A626" s="19"/>
      <c r="B626" s="2"/>
      <c r="C626" s="2"/>
      <c r="D626" s="5"/>
      <c r="E626" s="5"/>
      <c r="F626" s="5"/>
      <c r="G626" s="2"/>
      <c r="H626" s="6"/>
    </row>
    <row r="627" spans="1:8" ht="15">
      <c r="A627" s="19"/>
      <c r="B627" s="2"/>
      <c r="C627" s="2"/>
      <c r="D627" s="5"/>
      <c r="E627" s="5"/>
      <c r="F627" s="5"/>
      <c r="G627" s="2"/>
      <c r="H627" s="6"/>
    </row>
    <row r="628" spans="1:8" ht="15">
      <c r="A628" s="19"/>
      <c r="B628" s="2"/>
      <c r="C628" s="2"/>
      <c r="D628" s="5"/>
      <c r="E628" s="5"/>
      <c r="F628" s="5"/>
      <c r="G628" s="2"/>
      <c r="H628" s="6"/>
    </row>
    <row r="629" spans="1:8" ht="15">
      <c r="A629" s="19"/>
      <c r="B629" s="2"/>
      <c r="C629" s="2"/>
      <c r="D629" s="5"/>
      <c r="E629" s="5"/>
      <c r="F629" s="5"/>
      <c r="G629" s="2"/>
      <c r="H629" s="6"/>
    </row>
    <row r="630" spans="1:8" ht="15">
      <c r="A630" s="19"/>
      <c r="B630" s="2"/>
      <c r="C630" s="2"/>
      <c r="D630" s="5"/>
      <c r="E630" s="5"/>
      <c r="F630" s="5"/>
      <c r="G630" s="2"/>
      <c r="H630" s="6"/>
    </row>
    <row r="631" spans="1:8" ht="15">
      <c r="A631" s="19"/>
      <c r="B631" s="2"/>
      <c r="C631" s="2"/>
      <c r="D631" s="5"/>
      <c r="E631" s="5"/>
      <c r="F631" s="5"/>
      <c r="G631" s="2"/>
      <c r="H631" s="6"/>
    </row>
    <row r="632" spans="1:8" ht="15">
      <c r="A632" s="19"/>
      <c r="B632" s="2"/>
      <c r="C632" s="2"/>
      <c r="D632" s="5"/>
      <c r="E632" s="5"/>
      <c r="F632" s="5"/>
      <c r="G632" s="2"/>
      <c r="H632" s="6"/>
    </row>
    <row r="633" spans="1:8" ht="15">
      <c r="A633" s="19"/>
      <c r="B633" s="2"/>
      <c r="C633" s="2"/>
      <c r="D633" s="5"/>
      <c r="E633" s="5"/>
      <c r="F633" s="5"/>
      <c r="G633" s="2"/>
      <c r="H633" s="6"/>
    </row>
    <row r="634" spans="1:8" ht="15">
      <c r="A634" s="19"/>
      <c r="B634" s="2"/>
      <c r="C634" s="2"/>
      <c r="D634" s="5"/>
      <c r="E634" s="5"/>
      <c r="F634" s="5"/>
      <c r="G634" s="2"/>
      <c r="H634" s="6"/>
    </row>
    <row r="635" spans="1:8" ht="15">
      <c r="A635" s="19"/>
      <c r="B635" s="2"/>
      <c r="C635" s="2"/>
      <c r="D635" s="5"/>
      <c r="E635" s="5"/>
      <c r="F635" s="5"/>
      <c r="G635" s="2"/>
      <c r="H635" s="6"/>
    </row>
    <row r="636" spans="1:8" ht="15">
      <c r="A636" s="19"/>
      <c r="B636" s="2"/>
      <c r="C636" s="2"/>
      <c r="D636" s="5"/>
      <c r="E636" s="5"/>
      <c r="F636" s="5"/>
      <c r="G636" s="2"/>
      <c r="H636" s="6"/>
    </row>
    <row r="637" spans="1:8" ht="15">
      <c r="A637" s="19"/>
      <c r="B637" s="2"/>
      <c r="C637" s="2"/>
      <c r="D637" s="5"/>
      <c r="E637" s="5"/>
      <c r="F637" s="5"/>
      <c r="G637" s="2"/>
      <c r="H637" s="6"/>
    </row>
    <row r="638" spans="1:8" ht="15">
      <c r="A638" s="19"/>
      <c r="B638" s="2"/>
      <c r="C638" s="2"/>
      <c r="D638" s="5"/>
      <c r="E638" s="5"/>
      <c r="F638" s="5"/>
      <c r="G638" s="2"/>
      <c r="H638" s="6"/>
    </row>
    <row r="639" spans="1:8" ht="15">
      <c r="A639" s="19"/>
      <c r="B639" s="2"/>
      <c r="C639" s="2"/>
      <c r="D639" s="5"/>
      <c r="E639" s="5"/>
      <c r="F639" s="5"/>
      <c r="G639" s="2"/>
      <c r="H639" s="6"/>
    </row>
    <row r="640" spans="1:8" ht="15">
      <c r="A640" s="19"/>
      <c r="B640" s="2"/>
      <c r="C640" s="2"/>
      <c r="D640" s="5"/>
      <c r="E640" s="5"/>
      <c r="F640" s="5"/>
      <c r="G640" s="2"/>
      <c r="H640" s="6"/>
    </row>
    <row r="641" spans="1:8" ht="15">
      <c r="A641" s="19"/>
      <c r="B641" s="2"/>
      <c r="C641" s="2"/>
      <c r="D641" s="5"/>
      <c r="E641" s="5"/>
      <c r="F641" s="5"/>
      <c r="G641" s="2"/>
      <c r="H641" s="6"/>
    </row>
    <row r="642" spans="1:8" ht="15">
      <c r="A642" s="19"/>
      <c r="B642" s="2"/>
      <c r="C642" s="2"/>
      <c r="D642" s="5"/>
      <c r="E642" s="5"/>
      <c r="F642" s="5"/>
      <c r="G642" s="2"/>
      <c r="H642" s="6"/>
    </row>
    <row r="643" spans="1:8" ht="15">
      <c r="A643" s="19"/>
      <c r="B643" s="2"/>
      <c r="C643" s="2"/>
      <c r="D643" s="5"/>
      <c r="E643" s="5"/>
      <c r="F643" s="5"/>
      <c r="G643" s="2"/>
      <c r="H643" s="6"/>
    </row>
    <row r="644" spans="1:8" ht="15">
      <c r="A644" s="19"/>
      <c r="B644" s="2"/>
      <c r="C644" s="2"/>
      <c r="D644" s="5"/>
      <c r="E644" s="5"/>
      <c r="F644" s="5"/>
      <c r="G644" s="2"/>
      <c r="H644" s="6"/>
    </row>
    <row r="645" spans="1:8" ht="15">
      <c r="A645" s="19"/>
      <c r="B645" s="2"/>
      <c r="C645" s="2"/>
      <c r="D645" s="5"/>
      <c r="E645" s="5"/>
      <c r="F645" s="5"/>
      <c r="G645" s="2"/>
      <c r="H645" s="6"/>
    </row>
    <row r="646" spans="1:8" ht="15">
      <c r="A646" s="19"/>
      <c r="B646" s="2"/>
      <c r="C646" s="2"/>
      <c r="D646" s="5"/>
      <c r="E646" s="5"/>
      <c r="F646" s="5"/>
      <c r="G646" s="2"/>
      <c r="H646" s="6"/>
    </row>
    <row r="647" spans="1:8" ht="15">
      <c r="A647" s="19"/>
      <c r="B647" s="2"/>
      <c r="C647" s="2"/>
      <c r="D647" s="5"/>
      <c r="E647" s="5"/>
      <c r="F647" s="5"/>
      <c r="G647" s="2"/>
      <c r="H647" s="6"/>
    </row>
    <row r="648" spans="1:8" ht="15">
      <c r="A648" s="19"/>
      <c r="B648" s="2"/>
      <c r="C648" s="2"/>
      <c r="D648" s="5"/>
      <c r="E648" s="5"/>
      <c r="F648" s="5"/>
      <c r="G648" s="2"/>
      <c r="H648" s="6"/>
    </row>
    <row r="649" spans="1:8" ht="15">
      <c r="A649" s="19"/>
      <c r="B649" s="2"/>
      <c r="C649" s="2"/>
      <c r="D649" s="5"/>
      <c r="E649" s="5"/>
      <c r="F649" s="5"/>
      <c r="G649" s="2"/>
      <c r="H649" s="6"/>
    </row>
    <row r="650" spans="1:8" ht="15">
      <c r="A650" s="19"/>
      <c r="B650" s="2"/>
      <c r="C650" s="2"/>
      <c r="D650" s="5"/>
      <c r="E650" s="5"/>
      <c r="F650" s="5"/>
      <c r="G650" s="2"/>
      <c r="H650" s="6"/>
    </row>
    <row r="651" spans="1:8" ht="15">
      <c r="A651" s="19"/>
      <c r="B651" s="2"/>
      <c r="C651" s="2"/>
      <c r="D651" s="5"/>
      <c r="E651" s="5"/>
      <c r="F651" s="5"/>
      <c r="G651" s="2"/>
      <c r="H651" s="6"/>
    </row>
    <row r="652" spans="1:8" ht="15">
      <c r="A652" s="19"/>
      <c r="B652" s="2"/>
      <c r="C652" s="2"/>
      <c r="D652" s="5"/>
      <c r="E652" s="5"/>
      <c r="F652" s="5"/>
      <c r="G652" s="2"/>
      <c r="H652" s="6"/>
    </row>
    <row r="653" spans="1:8" ht="15">
      <c r="A653" s="19"/>
      <c r="B653" s="2"/>
      <c r="C653" s="2"/>
      <c r="D653" s="5"/>
      <c r="E653" s="5"/>
      <c r="F653" s="5"/>
      <c r="G653" s="2"/>
      <c r="H653" s="6"/>
    </row>
    <row r="654" spans="1:8" ht="15">
      <c r="A654" s="19"/>
      <c r="B654" s="2"/>
      <c r="C654" s="2"/>
      <c r="D654" s="5"/>
      <c r="E654" s="5"/>
      <c r="F654" s="5"/>
      <c r="G654" s="2"/>
      <c r="H654" s="6"/>
    </row>
    <row r="655" spans="1:8" ht="15">
      <c r="A655" s="19"/>
      <c r="B655" s="2"/>
      <c r="C655" s="2"/>
      <c r="D655" s="5"/>
      <c r="E655" s="5"/>
      <c r="F655" s="5"/>
      <c r="G655" s="2"/>
      <c r="H655" s="6"/>
    </row>
    <row r="656" spans="1:7" ht="15">
      <c r="A656" s="19"/>
      <c r="B656" s="2"/>
      <c r="C656" s="2"/>
      <c r="D656" s="5"/>
      <c r="E656" s="5"/>
      <c r="F656" s="5"/>
      <c r="G656" s="2"/>
    </row>
    <row r="657" spans="1:7" ht="15">
      <c r="A657" s="19"/>
      <c r="B657" s="2"/>
      <c r="C657" s="2"/>
      <c r="D657" s="5"/>
      <c r="E657" s="5"/>
      <c r="F657" s="5"/>
      <c r="G657" s="2"/>
    </row>
    <row r="658" spans="1:7" ht="15">
      <c r="A658" s="19"/>
      <c r="B658" s="2"/>
      <c r="C658" s="2"/>
      <c r="D658" s="5"/>
      <c r="E658" s="5"/>
      <c r="F658" s="5"/>
      <c r="G658" s="2"/>
    </row>
    <row r="659" spans="1:7" ht="15">
      <c r="A659" s="19"/>
      <c r="B659" s="2"/>
      <c r="C659" s="2"/>
      <c r="D659" s="5"/>
      <c r="E659" s="5"/>
      <c r="F659" s="5"/>
      <c r="G659" s="2"/>
    </row>
    <row r="660" spans="1:7" ht="15">
      <c r="A660" s="19"/>
      <c r="B660" s="2"/>
      <c r="C660" s="2"/>
      <c r="D660" s="5"/>
      <c r="E660" s="5"/>
      <c r="F660" s="5"/>
      <c r="G660" s="2"/>
    </row>
    <row r="661" spans="1:7" ht="15">
      <c r="A661" s="19"/>
      <c r="B661" s="2"/>
      <c r="C661" s="2"/>
      <c r="D661" s="5"/>
      <c r="E661" s="5"/>
      <c r="F661" s="5"/>
      <c r="G661" s="2"/>
    </row>
    <row r="662" spans="1:7" ht="15">
      <c r="A662" s="19"/>
      <c r="B662" s="2"/>
      <c r="C662" s="2"/>
      <c r="D662" s="5"/>
      <c r="E662" s="5"/>
      <c r="F662" s="5"/>
      <c r="G662" s="2"/>
    </row>
    <row r="663" spans="1:7" ht="15">
      <c r="A663" s="19"/>
      <c r="B663" s="2"/>
      <c r="C663" s="2"/>
      <c r="D663" s="5"/>
      <c r="E663" s="5"/>
      <c r="F663" s="5"/>
      <c r="G663" s="2"/>
    </row>
    <row r="664" spans="1:7" ht="15">
      <c r="A664" s="19"/>
      <c r="B664" s="2"/>
      <c r="C664" s="2"/>
      <c r="D664" s="5"/>
      <c r="E664" s="5"/>
      <c r="F664" s="5"/>
      <c r="G664" s="2"/>
    </row>
    <row r="665" spans="1:7" ht="15">
      <c r="A665" s="19"/>
      <c r="B665" s="2"/>
      <c r="C665" s="2"/>
      <c r="D665" s="5"/>
      <c r="E665" s="5"/>
      <c r="F665" s="5"/>
      <c r="G665" s="2"/>
    </row>
    <row r="666" spans="1:7" ht="15">
      <c r="A666" s="19"/>
      <c r="B666" s="2"/>
      <c r="C666" s="2"/>
      <c r="D666" s="5"/>
      <c r="E666" s="5"/>
      <c r="F666" s="5"/>
      <c r="G666" s="2"/>
    </row>
    <row r="667" spans="1:7" ht="15">
      <c r="A667" s="19"/>
      <c r="B667" s="2"/>
      <c r="C667" s="2"/>
      <c r="D667" s="5"/>
      <c r="E667" s="5"/>
      <c r="F667" s="5"/>
      <c r="G667" s="2"/>
    </row>
    <row r="668" spans="1:7" ht="15">
      <c r="A668" s="19"/>
      <c r="B668" s="2"/>
      <c r="C668" s="2"/>
      <c r="D668" s="5"/>
      <c r="E668" s="5"/>
      <c r="F668" s="5"/>
      <c r="G668" s="2"/>
    </row>
    <row r="669" spans="1:7" ht="15">
      <c r="A669" s="19"/>
      <c r="B669" s="2"/>
      <c r="C669" s="2"/>
      <c r="D669" s="5"/>
      <c r="E669" s="5"/>
      <c r="F669" s="5"/>
      <c r="G669" s="2"/>
    </row>
    <row r="670" spans="1:7" ht="15">
      <c r="A670" s="19"/>
      <c r="B670" s="2"/>
      <c r="C670" s="2"/>
      <c r="D670" s="5"/>
      <c r="E670" s="5"/>
      <c r="F670" s="5"/>
      <c r="G670" s="2"/>
    </row>
    <row r="671" spans="1:7" ht="15">
      <c r="A671" s="19"/>
      <c r="B671" s="2"/>
      <c r="C671" s="2"/>
      <c r="D671" s="5"/>
      <c r="E671" s="5"/>
      <c r="F671" s="5"/>
      <c r="G671" s="2"/>
    </row>
    <row r="672" spans="1:7" ht="15">
      <c r="A672" s="19"/>
      <c r="B672" s="2"/>
      <c r="C672" s="2"/>
      <c r="D672" s="5"/>
      <c r="E672" s="5"/>
      <c r="F672" s="5"/>
      <c r="G672" s="2"/>
    </row>
    <row r="673" spans="1:7" ht="15">
      <c r="A673" s="19"/>
      <c r="B673" s="2"/>
      <c r="C673" s="2"/>
      <c r="D673" s="5"/>
      <c r="E673" s="5"/>
      <c r="F673" s="5"/>
      <c r="G673" s="2"/>
    </row>
    <row r="674" spans="1:7" ht="15">
      <c r="A674" s="19"/>
      <c r="B674" s="2"/>
      <c r="C674" s="2"/>
      <c r="D674" s="5"/>
      <c r="E674" s="5"/>
      <c r="F674" s="5"/>
      <c r="G674" s="2"/>
    </row>
    <row r="675" spans="1:7" ht="15">
      <c r="A675" s="19"/>
      <c r="B675" s="2"/>
      <c r="C675" s="2"/>
      <c r="D675" s="5"/>
      <c r="E675" s="5"/>
      <c r="F675" s="5"/>
      <c r="G675" s="2"/>
    </row>
    <row r="676" spans="1:7" ht="15">
      <c r="A676" s="19"/>
      <c r="B676" s="2"/>
      <c r="C676" s="2"/>
      <c r="D676" s="5"/>
      <c r="E676" s="5"/>
      <c r="F676" s="5"/>
      <c r="G676" s="2"/>
    </row>
    <row r="677" spans="1:7" ht="15">
      <c r="A677" s="19"/>
      <c r="B677" s="2"/>
      <c r="C677" s="2"/>
      <c r="D677" s="5"/>
      <c r="E677" s="5"/>
      <c r="F677" s="5"/>
      <c r="G677" s="2"/>
    </row>
    <row r="678" spans="1:7" ht="15">
      <c r="A678" s="19"/>
      <c r="B678" s="2"/>
      <c r="C678" s="2"/>
      <c r="D678" s="5"/>
      <c r="E678" s="5"/>
      <c r="F678" s="5"/>
      <c r="G678" s="2"/>
    </row>
    <row r="679" spans="1:7" ht="15">
      <c r="A679" s="19"/>
      <c r="B679" s="2"/>
      <c r="C679" s="2"/>
      <c r="D679" s="5"/>
      <c r="E679" s="5"/>
      <c r="F679" s="5"/>
      <c r="G679" s="2"/>
    </row>
    <row r="680" spans="1:6" ht="15">
      <c r="A680" s="19"/>
      <c r="B680" s="2"/>
      <c r="C680" s="2"/>
      <c r="D680" s="5"/>
      <c r="E680" s="5"/>
      <c r="F680" s="5"/>
    </row>
    <row r="681" spans="1:6" ht="15">
      <c r="A681" s="19"/>
      <c r="B681" s="2"/>
      <c r="C681" s="2"/>
      <c r="D681" s="5"/>
      <c r="E681" s="5"/>
      <c r="F681" s="5"/>
    </row>
    <row r="682" spans="1:6" ht="15">
      <c r="A682" s="19"/>
      <c r="B682" s="2"/>
      <c r="C682" s="2"/>
      <c r="D682" s="5"/>
      <c r="E682" s="5"/>
      <c r="F682" s="5"/>
    </row>
    <row r="683" spans="1:6" ht="15">
      <c r="A683" s="19"/>
      <c r="B683" s="2"/>
      <c r="C683" s="2"/>
      <c r="D683" s="5"/>
      <c r="E683" s="5"/>
      <c r="F683" s="5"/>
    </row>
    <row r="684" spans="1:6" ht="15">
      <c r="A684" s="19"/>
      <c r="B684" s="2"/>
      <c r="C684" s="2"/>
      <c r="D684" s="5"/>
      <c r="E684" s="5"/>
      <c r="F684" s="5"/>
    </row>
    <row r="685" spans="1:6" ht="15">
      <c r="A685" s="19"/>
      <c r="B685" s="2"/>
      <c r="C685" s="2"/>
      <c r="D685" s="5"/>
      <c r="E685" s="5"/>
      <c r="F685" s="5"/>
    </row>
    <row r="686" spans="1:6" ht="15">
      <c r="A686" s="19"/>
      <c r="B686" s="2"/>
      <c r="C686" s="2"/>
      <c r="D686" s="5"/>
      <c r="E686" s="5"/>
      <c r="F686" s="5"/>
    </row>
    <row r="687" spans="1:6" ht="15">
      <c r="A687" s="19"/>
      <c r="B687" s="2"/>
      <c r="C687" s="2"/>
      <c r="D687" s="5"/>
      <c r="E687" s="5"/>
      <c r="F687" s="5"/>
    </row>
  </sheetData>
  <sheetProtection/>
  <mergeCells count="73">
    <mergeCell ref="G11:H11"/>
    <mergeCell ref="D18:E18"/>
    <mergeCell ref="G12:H12"/>
    <mergeCell ref="G13:H13"/>
    <mergeCell ref="G4:H4"/>
    <mergeCell ref="G5:H5"/>
    <mergeCell ref="G6:H6"/>
    <mergeCell ref="G7:H7"/>
    <mergeCell ref="G8:H8"/>
    <mergeCell ref="D19:E19"/>
    <mergeCell ref="D20:E20"/>
    <mergeCell ref="D21:E21"/>
    <mergeCell ref="D22:E22"/>
    <mergeCell ref="A1:B3"/>
    <mergeCell ref="D28:E28"/>
    <mergeCell ref="A17:H17"/>
    <mergeCell ref="A16:H16"/>
    <mergeCell ref="G9:H9"/>
    <mergeCell ref="G10:H10"/>
    <mergeCell ref="D29:E29"/>
    <mergeCell ref="D30:E30"/>
    <mergeCell ref="D31:E31"/>
    <mergeCell ref="D23:E23"/>
    <mergeCell ref="D24:E24"/>
    <mergeCell ref="D25:E25"/>
    <mergeCell ref="D26:E26"/>
    <mergeCell ref="D27:E27"/>
    <mergeCell ref="D32:E32"/>
    <mergeCell ref="D33:E33"/>
    <mergeCell ref="D34:E34"/>
    <mergeCell ref="D35:E35"/>
    <mergeCell ref="D36:E36"/>
    <mergeCell ref="D37:E37"/>
    <mergeCell ref="D46:E46"/>
    <mergeCell ref="C1:H3"/>
    <mergeCell ref="F18:G18"/>
    <mergeCell ref="F19:G19"/>
    <mergeCell ref="F20:G20"/>
    <mergeCell ref="F21:G21"/>
    <mergeCell ref="F22:G22"/>
    <mergeCell ref="F23:G23"/>
    <mergeCell ref="D38:E38"/>
    <mergeCell ref="D39:E39"/>
    <mergeCell ref="F24:G24"/>
    <mergeCell ref="F25:G25"/>
    <mergeCell ref="F26:G26"/>
    <mergeCell ref="F27:G27"/>
    <mergeCell ref="D44:E44"/>
    <mergeCell ref="D45:E45"/>
    <mergeCell ref="D40:E40"/>
    <mergeCell ref="D41:E41"/>
    <mergeCell ref="D42:E42"/>
    <mergeCell ref="D43:E43"/>
    <mergeCell ref="F34:G34"/>
    <mergeCell ref="F35:G35"/>
    <mergeCell ref="F36:G36"/>
    <mergeCell ref="F37:G37"/>
    <mergeCell ref="F38:G38"/>
    <mergeCell ref="F28:G28"/>
    <mergeCell ref="F29:G29"/>
    <mergeCell ref="F30:G30"/>
    <mergeCell ref="F31:G31"/>
    <mergeCell ref="F32:G32"/>
    <mergeCell ref="F45:G45"/>
    <mergeCell ref="F46:G46"/>
    <mergeCell ref="B14:D14"/>
    <mergeCell ref="F39:G39"/>
    <mergeCell ref="F40:G40"/>
    <mergeCell ref="F41:G41"/>
    <mergeCell ref="F42:G42"/>
    <mergeCell ref="F43:G43"/>
    <mergeCell ref="F44:G44"/>
    <mergeCell ref="F33:G33"/>
  </mergeCells>
  <printOptions horizontalCentered="1"/>
  <pageMargins left="0.25" right="0.25" top="0.75" bottom="0" header="0" footer="0"/>
  <pageSetup horizontalDpi="600" verticalDpi="600" orientation="portrait" r:id="rId2"/>
  <headerFooter alignWithMargins="0">
    <oddHeader>&amp;L&amp;16Quality&amp;10 Nut &amp; Bolt Company              -              2900 Sencore Drive              -              Sioux Falls, SD  57107
                                    Phone#  605-338-0852                                            Fax# 605-338-0874</oddHeader>
  </headerFooter>
  <drawing r:id="rId1"/>
</worksheet>
</file>

<file path=xl/worksheets/sheet2.xml><?xml version="1.0" encoding="utf-8"?>
<worksheet xmlns="http://schemas.openxmlformats.org/spreadsheetml/2006/main" xmlns:r="http://schemas.openxmlformats.org/officeDocument/2006/relationships">
  <dimension ref="A1:O692"/>
  <sheetViews>
    <sheetView showZeros="0" zoomScale="85" zoomScaleNormal="85" zoomScalePageLayoutView="0" workbookViewId="0" topLeftCell="A1">
      <selection activeCell="G21" sqref="G21"/>
    </sheetView>
  </sheetViews>
  <sheetFormatPr defaultColWidth="9.140625" defaultRowHeight="13.5" customHeight="1"/>
  <cols>
    <col min="1" max="1" width="13.7109375" style="20" customWidth="1"/>
    <col min="2" max="2" width="9.140625" style="3" customWidth="1"/>
    <col min="3" max="3" width="13.7109375" style="20" customWidth="1"/>
    <col min="4" max="4" width="9.140625" style="3" customWidth="1"/>
    <col min="5" max="5" width="13.7109375" style="20" customWidth="1"/>
    <col min="6" max="6" width="9.140625" style="3" customWidth="1"/>
    <col min="7" max="7" width="13.7109375" style="20" customWidth="1"/>
    <col min="8" max="8" width="15.00390625" style="3" customWidth="1"/>
    <col min="9" max="16384" width="9.140625" style="3" customWidth="1"/>
  </cols>
  <sheetData>
    <row r="1" spans="1:8" ht="13.5" customHeight="1">
      <c r="A1" s="334" t="s">
        <v>31</v>
      </c>
      <c r="B1" s="321"/>
      <c r="C1" s="322"/>
      <c r="D1" s="323"/>
      <c r="E1" s="326" t="s">
        <v>246</v>
      </c>
      <c r="F1" s="321"/>
      <c r="G1" s="322"/>
      <c r="H1" s="323"/>
    </row>
    <row r="2" spans="1:8" ht="13.5" customHeight="1">
      <c r="A2" s="309"/>
      <c r="B2" s="322"/>
      <c r="C2" s="322"/>
      <c r="D2" s="323"/>
      <c r="E2" s="326"/>
      <c r="F2" s="322"/>
      <c r="G2" s="322"/>
      <c r="H2" s="323"/>
    </row>
    <row r="3" spans="1:8" ht="13.5" customHeight="1">
      <c r="A3" s="309"/>
      <c r="B3" s="324"/>
      <c r="C3" s="324"/>
      <c r="D3" s="325"/>
      <c r="E3" s="326"/>
      <c r="F3" s="324"/>
      <c r="G3" s="324"/>
      <c r="H3" s="325"/>
    </row>
    <row r="4" spans="2:8" ht="13.5" customHeight="1">
      <c r="B4" s="321"/>
      <c r="C4" s="322"/>
      <c r="D4" s="323"/>
      <c r="F4" s="321"/>
      <c r="G4" s="322"/>
      <c r="H4" s="323"/>
    </row>
    <row r="5" spans="2:8" ht="13.5" customHeight="1">
      <c r="B5" s="324"/>
      <c r="C5" s="324"/>
      <c r="D5" s="325"/>
      <c r="F5" s="324"/>
      <c r="G5" s="324"/>
      <c r="H5" s="325"/>
    </row>
    <row r="6" spans="2:8" ht="13.5" customHeight="1">
      <c r="B6" s="321"/>
      <c r="C6" s="322"/>
      <c r="D6" s="323"/>
      <c r="F6" s="321"/>
      <c r="G6" s="322"/>
      <c r="H6" s="323"/>
    </row>
    <row r="7" spans="2:8" ht="13.5" customHeight="1">
      <c r="B7" s="324"/>
      <c r="C7" s="324"/>
      <c r="D7" s="325"/>
      <c r="F7" s="324"/>
      <c r="G7" s="324"/>
      <c r="H7" s="325"/>
    </row>
    <row r="9" spans="1:8" ht="13.5" customHeight="1">
      <c r="A9" s="32" t="s">
        <v>160</v>
      </c>
      <c r="B9" s="341"/>
      <c r="C9" s="341"/>
      <c r="D9" s="32" t="s">
        <v>161</v>
      </c>
      <c r="E9" s="327"/>
      <c r="F9" s="327"/>
      <c r="G9" s="176" t="s">
        <v>75</v>
      </c>
      <c r="H9" s="35">
        <f>'MISC. ITEMS (1)'!H47+'CRS METRIC 8.8'!H52+'NF GRADE 8'!H50+'NC GRADE 8'!H52+'Whiz, 2way Nuts-Carriage'!H51+'NC Grade 2'!H52+'N-F-L Page'!H53+'NC Grade 5'!H53+'Lag &amp; G5 CARRIAGE'!H53+'Plow Bolts'!G49+'NF GRADE 5'!H50+'CRS METRIC 10.9'!G53+'Plow Bolt Kits'!H43</f>
        <v>0</v>
      </c>
    </row>
    <row r="10" spans="1:8" ht="12" customHeight="1" thickBot="1">
      <c r="A10" s="36"/>
      <c r="B10" s="37"/>
      <c r="C10" s="36"/>
      <c r="D10" s="37"/>
      <c r="E10" s="36"/>
      <c r="F10" s="37"/>
      <c r="G10" s="36"/>
      <c r="H10" s="37"/>
    </row>
    <row r="11" spans="1:8" ht="13.5" customHeight="1">
      <c r="A11" s="335"/>
      <c r="B11" s="315"/>
      <c r="C11" s="314"/>
      <c r="D11" s="315"/>
      <c r="E11" s="314"/>
      <c r="F11" s="315"/>
      <c r="G11" s="314"/>
      <c r="H11" s="315"/>
    </row>
    <row r="12" spans="1:8" ht="13.5" customHeight="1">
      <c r="A12" s="316"/>
      <c r="B12" s="317"/>
      <c r="C12" s="316"/>
      <c r="D12" s="317"/>
      <c r="E12" s="316"/>
      <c r="F12" s="317"/>
      <c r="G12" s="316"/>
      <c r="H12" s="317"/>
    </row>
    <row r="13" spans="1:8" ht="13.5" customHeight="1">
      <c r="A13" s="316"/>
      <c r="B13" s="317"/>
      <c r="C13" s="316"/>
      <c r="D13" s="317"/>
      <c r="E13" s="316"/>
      <c r="F13" s="317"/>
      <c r="G13" s="316"/>
      <c r="H13" s="317"/>
    </row>
    <row r="14" spans="1:8" ht="13.5" customHeight="1" thickBot="1">
      <c r="A14" s="318"/>
      <c r="B14" s="319"/>
      <c r="C14" s="318"/>
      <c r="D14" s="319"/>
      <c r="E14" s="318"/>
      <c r="F14" s="319"/>
      <c r="G14" s="318"/>
      <c r="H14" s="319"/>
    </row>
    <row r="15" spans="1:8" ht="13.5" customHeight="1" thickBot="1">
      <c r="A15" s="320" t="s">
        <v>417</v>
      </c>
      <c r="B15" s="313"/>
      <c r="C15" s="320" t="s">
        <v>222</v>
      </c>
      <c r="D15" s="313"/>
      <c r="E15" s="320" t="s">
        <v>221</v>
      </c>
      <c r="F15" s="313"/>
      <c r="G15" s="312" t="s">
        <v>34</v>
      </c>
      <c r="H15" s="313"/>
    </row>
    <row r="16" spans="1:8" ht="13.5" customHeight="1" thickBot="1">
      <c r="A16" s="320" t="s">
        <v>0</v>
      </c>
      <c r="B16" s="313"/>
      <c r="C16" s="320" t="s">
        <v>0</v>
      </c>
      <c r="D16" s="313"/>
      <c r="E16" s="320" t="s">
        <v>0</v>
      </c>
      <c r="F16" s="313"/>
      <c r="G16" s="320" t="s">
        <v>30</v>
      </c>
      <c r="H16" s="313"/>
    </row>
    <row r="17" spans="1:8" ht="13.5" customHeight="1">
      <c r="A17" s="38" t="s">
        <v>1</v>
      </c>
      <c r="B17" s="39" t="s">
        <v>2</v>
      </c>
      <c r="C17" s="40" t="s">
        <v>1</v>
      </c>
      <c r="D17" s="41" t="s">
        <v>2</v>
      </c>
      <c r="E17" s="40" t="s">
        <v>1</v>
      </c>
      <c r="F17" s="41" t="s">
        <v>2</v>
      </c>
      <c r="G17" s="40" t="s">
        <v>1</v>
      </c>
      <c r="H17" s="41" t="s">
        <v>2</v>
      </c>
    </row>
    <row r="18" spans="1:8" ht="13.5" customHeight="1">
      <c r="A18" s="42"/>
      <c r="B18" s="44" t="s">
        <v>247</v>
      </c>
      <c r="C18" s="42"/>
      <c r="D18" s="44" t="s">
        <v>16</v>
      </c>
      <c r="E18" s="42"/>
      <c r="F18" s="44" t="s">
        <v>3</v>
      </c>
      <c r="G18" s="42"/>
      <c r="H18" s="44" t="s">
        <v>162</v>
      </c>
    </row>
    <row r="19" spans="1:8" ht="13.5" customHeight="1">
      <c r="A19" s="42"/>
      <c r="B19" s="44" t="s">
        <v>248</v>
      </c>
      <c r="C19" s="42"/>
      <c r="D19" s="44" t="s">
        <v>3</v>
      </c>
      <c r="E19" s="42"/>
      <c r="F19" s="44" t="s">
        <v>4</v>
      </c>
      <c r="G19" s="42"/>
      <c r="H19" s="44" t="s">
        <v>363</v>
      </c>
    </row>
    <row r="20" spans="1:8" ht="13.5" customHeight="1">
      <c r="A20" s="42"/>
      <c r="B20" s="44" t="s">
        <v>249</v>
      </c>
      <c r="C20" s="42"/>
      <c r="D20" s="44" t="s">
        <v>4</v>
      </c>
      <c r="E20" s="42"/>
      <c r="F20" s="44" t="s">
        <v>5</v>
      </c>
      <c r="G20" s="42"/>
      <c r="H20" s="44" t="s">
        <v>20</v>
      </c>
    </row>
    <row r="21" spans="1:8" ht="13.5" customHeight="1">
      <c r="A21" s="42"/>
      <c r="B21" s="44" t="s">
        <v>250</v>
      </c>
      <c r="C21" s="42"/>
      <c r="D21" s="44" t="s">
        <v>5</v>
      </c>
      <c r="E21" s="42"/>
      <c r="F21" s="44" t="s">
        <v>6</v>
      </c>
      <c r="G21" s="42"/>
      <c r="H21" s="44" t="s">
        <v>21</v>
      </c>
    </row>
    <row r="22" spans="1:8" ht="13.5" customHeight="1">
      <c r="A22" s="42"/>
      <c r="B22" s="44" t="s">
        <v>251</v>
      </c>
      <c r="C22" s="42"/>
      <c r="D22" s="44" t="s">
        <v>6</v>
      </c>
      <c r="E22" s="42"/>
      <c r="F22" s="44" t="s">
        <v>7</v>
      </c>
      <c r="G22" s="42"/>
      <c r="H22" s="44" t="s">
        <v>22</v>
      </c>
    </row>
    <row r="23" spans="1:8" ht="13.5" customHeight="1">
      <c r="A23" s="42"/>
      <c r="B23" s="44" t="s">
        <v>252</v>
      </c>
      <c r="C23" s="42"/>
      <c r="D23" s="44" t="s">
        <v>7</v>
      </c>
      <c r="E23" s="42"/>
      <c r="F23" s="44" t="s">
        <v>8</v>
      </c>
      <c r="G23" s="42"/>
      <c r="H23" s="44" t="s">
        <v>23</v>
      </c>
    </row>
    <row r="24" spans="1:8" ht="13.5" customHeight="1">
      <c r="A24" s="42"/>
      <c r="B24" s="44" t="s">
        <v>253</v>
      </c>
      <c r="C24" s="42"/>
      <c r="D24" s="44" t="s">
        <v>8</v>
      </c>
      <c r="E24" s="42"/>
      <c r="F24" s="44" t="s">
        <v>9</v>
      </c>
      <c r="G24" s="42"/>
      <c r="H24" s="44" t="s">
        <v>364</v>
      </c>
    </row>
    <row r="25" spans="1:8" ht="13.5" customHeight="1">
      <c r="A25" s="42"/>
      <c r="B25" s="44" t="s">
        <v>254</v>
      </c>
      <c r="C25" s="42"/>
      <c r="D25" s="44" t="s">
        <v>9</v>
      </c>
      <c r="E25" s="42"/>
      <c r="F25" s="44" t="s">
        <v>10</v>
      </c>
      <c r="G25" s="42"/>
      <c r="H25" s="44" t="s">
        <v>24</v>
      </c>
    </row>
    <row r="26" spans="1:8" ht="13.5" customHeight="1">
      <c r="A26" s="42"/>
      <c r="B26" s="44" t="s">
        <v>255</v>
      </c>
      <c r="C26" s="42"/>
      <c r="D26" s="44" t="s">
        <v>10</v>
      </c>
      <c r="E26" s="42"/>
      <c r="F26" s="44" t="s">
        <v>11</v>
      </c>
      <c r="G26" s="42"/>
      <c r="H26" s="44" t="s">
        <v>25</v>
      </c>
    </row>
    <row r="27" spans="1:8" ht="13.5" customHeight="1">
      <c r="A27" s="42"/>
      <c r="B27" s="44" t="s">
        <v>256</v>
      </c>
      <c r="C27" s="42"/>
      <c r="D27" s="44" t="s">
        <v>11</v>
      </c>
      <c r="E27" s="42"/>
      <c r="F27" s="44" t="s">
        <v>12</v>
      </c>
      <c r="G27" s="42"/>
      <c r="H27" s="44" t="s">
        <v>26</v>
      </c>
    </row>
    <row r="28" spans="1:8" ht="13.5" customHeight="1">
      <c r="A28" s="42"/>
      <c r="B28" s="44" t="s">
        <v>264</v>
      </c>
      <c r="C28" s="42"/>
      <c r="D28" s="44" t="s">
        <v>12</v>
      </c>
      <c r="E28" s="42"/>
      <c r="F28" s="44" t="s">
        <v>13</v>
      </c>
      <c r="G28" s="42"/>
      <c r="H28" s="44" t="s">
        <v>27</v>
      </c>
    </row>
    <row r="29" spans="1:8" ht="13.5" customHeight="1">
      <c r="A29" s="42"/>
      <c r="B29" s="44" t="s">
        <v>265</v>
      </c>
      <c r="C29" s="42"/>
      <c r="D29" s="44" t="s">
        <v>13</v>
      </c>
      <c r="E29" s="42"/>
      <c r="F29" s="44" t="s">
        <v>14</v>
      </c>
      <c r="G29" s="42"/>
      <c r="H29" s="44" t="s">
        <v>365</v>
      </c>
    </row>
    <row r="30" spans="1:8" ht="13.5" customHeight="1" thickBot="1">
      <c r="A30" s="45"/>
      <c r="B30" s="46" t="s">
        <v>266</v>
      </c>
      <c r="C30" s="42"/>
      <c r="D30" s="44" t="s">
        <v>14</v>
      </c>
      <c r="E30" s="45"/>
      <c r="F30" s="46" t="s">
        <v>15</v>
      </c>
      <c r="G30" s="59"/>
      <c r="H30" s="44" t="s">
        <v>28</v>
      </c>
    </row>
    <row r="31" spans="1:8" ht="13.5" customHeight="1" thickBot="1">
      <c r="A31" s="328"/>
      <c r="B31" s="329"/>
      <c r="C31" s="42"/>
      <c r="D31" s="44" t="s">
        <v>17</v>
      </c>
      <c r="E31" s="328"/>
      <c r="F31" s="329"/>
      <c r="G31" s="63"/>
      <c r="H31" s="44" t="s">
        <v>29</v>
      </c>
    </row>
    <row r="32" spans="1:8" ht="13.5" customHeight="1">
      <c r="A32" s="330"/>
      <c r="B32" s="331"/>
      <c r="C32" s="42"/>
      <c r="D32" s="44" t="s">
        <v>15</v>
      </c>
      <c r="E32" s="330"/>
      <c r="F32" s="331"/>
      <c r="G32" s="328"/>
      <c r="H32" s="336"/>
    </row>
    <row r="33" spans="1:8" ht="13.5" customHeight="1">
      <c r="A33" s="330"/>
      <c r="B33" s="331"/>
      <c r="C33" s="42"/>
      <c r="D33" s="44" t="s">
        <v>18</v>
      </c>
      <c r="E33" s="330"/>
      <c r="F33" s="331"/>
      <c r="G33" s="337"/>
      <c r="H33" s="338"/>
    </row>
    <row r="34" spans="1:8" ht="13.5" customHeight="1" thickBot="1">
      <c r="A34" s="332"/>
      <c r="B34" s="333"/>
      <c r="C34" s="45"/>
      <c r="D34" s="46" t="s">
        <v>19</v>
      </c>
      <c r="E34" s="332"/>
      <c r="F34" s="333"/>
      <c r="G34" s="337"/>
      <c r="H34" s="338"/>
    </row>
    <row r="35" spans="1:8" ht="13.5" customHeight="1" thickBot="1">
      <c r="A35" s="320" t="s">
        <v>35</v>
      </c>
      <c r="B35" s="313"/>
      <c r="C35" s="328"/>
      <c r="D35" s="329"/>
      <c r="E35" s="320" t="s">
        <v>220</v>
      </c>
      <c r="F35" s="313"/>
      <c r="G35" s="339"/>
      <c r="H35" s="340"/>
    </row>
    <row r="36" spans="1:8" ht="13.5" customHeight="1" thickBot="1">
      <c r="A36" s="320" t="s">
        <v>30</v>
      </c>
      <c r="B36" s="313"/>
      <c r="C36" s="330"/>
      <c r="D36" s="331"/>
      <c r="E36" s="320" t="s">
        <v>30</v>
      </c>
      <c r="F36" s="313"/>
      <c r="G36" s="312" t="s">
        <v>219</v>
      </c>
      <c r="H36" s="313"/>
    </row>
    <row r="37" spans="1:8" ht="13.5" customHeight="1" thickBot="1">
      <c r="A37" s="40" t="s">
        <v>1</v>
      </c>
      <c r="B37" s="41" t="s">
        <v>2</v>
      </c>
      <c r="C37" s="330"/>
      <c r="D37" s="331"/>
      <c r="E37" s="40" t="s">
        <v>1</v>
      </c>
      <c r="F37" s="41" t="s">
        <v>2</v>
      </c>
      <c r="G37" s="312" t="s">
        <v>30</v>
      </c>
      <c r="H37" s="313"/>
    </row>
    <row r="38" spans="1:8" ht="13.5" customHeight="1" thickBot="1">
      <c r="A38" s="42"/>
      <c r="B38" s="44" t="s">
        <v>247</v>
      </c>
      <c r="C38" s="332"/>
      <c r="D38" s="333"/>
      <c r="E38" s="42"/>
      <c r="F38" s="44" t="s">
        <v>3</v>
      </c>
      <c r="G38" s="40" t="s">
        <v>1</v>
      </c>
      <c r="H38" s="41" t="s">
        <v>2</v>
      </c>
    </row>
    <row r="39" spans="1:8" ht="13.5" customHeight="1" thickBot="1">
      <c r="A39" s="42"/>
      <c r="B39" s="44" t="s">
        <v>248</v>
      </c>
      <c r="C39" s="320" t="s">
        <v>218</v>
      </c>
      <c r="D39" s="313"/>
      <c r="E39" s="48"/>
      <c r="F39" s="49" t="s">
        <v>4</v>
      </c>
      <c r="G39" s="42"/>
      <c r="H39" s="44" t="s">
        <v>3</v>
      </c>
    </row>
    <row r="40" spans="1:8" ht="13.5" customHeight="1" thickBot="1">
      <c r="A40" s="42"/>
      <c r="B40" s="44" t="s">
        <v>249</v>
      </c>
      <c r="C40" s="320" t="s">
        <v>30</v>
      </c>
      <c r="D40" s="313"/>
      <c r="E40" s="42"/>
      <c r="F40" s="44" t="s">
        <v>5</v>
      </c>
      <c r="G40" s="48"/>
      <c r="H40" s="49" t="s">
        <v>4</v>
      </c>
    </row>
    <row r="41" spans="1:8" ht="13.5" customHeight="1">
      <c r="A41" s="42"/>
      <c r="B41" s="44" t="s">
        <v>250</v>
      </c>
      <c r="C41" s="38" t="s">
        <v>1</v>
      </c>
      <c r="D41" s="39" t="s">
        <v>2</v>
      </c>
      <c r="E41" s="42"/>
      <c r="F41" s="44" t="s">
        <v>6</v>
      </c>
      <c r="G41" s="42"/>
      <c r="H41" s="44" t="s">
        <v>5</v>
      </c>
    </row>
    <row r="42" spans="1:8" ht="13.5" customHeight="1">
      <c r="A42" s="42"/>
      <c r="B42" s="44" t="s">
        <v>251</v>
      </c>
      <c r="C42" s="42"/>
      <c r="D42" s="44" t="s">
        <v>247</v>
      </c>
      <c r="E42" s="42"/>
      <c r="F42" s="44" t="s">
        <v>7</v>
      </c>
      <c r="G42" s="42"/>
      <c r="H42" s="44" t="s">
        <v>6</v>
      </c>
    </row>
    <row r="43" spans="1:8" ht="13.5" customHeight="1">
      <c r="A43" s="42"/>
      <c r="B43" s="44" t="s">
        <v>252</v>
      </c>
      <c r="C43" s="42"/>
      <c r="D43" s="44" t="s">
        <v>248</v>
      </c>
      <c r="E43" s="42"/>
      <c r="F43" s="44" t="s">
        <v>8</v>
      </c>
      <c r="G43" s="42"/>
      <c r="H43" s="44" t="s">
        <v>7</v>
      </c>
    </row>
    <row r="44" spans="1:8" ht="13.5" customHeight="1">
      <c r="A44" s="42"/>
      <c r="B44" s="44" t="s">
        <v>253</v>
      </c>
      <c r="C44" s="42"/>
      <c r="D44" s="44" t="s">
        <v>249</v>
      </c>
      <c r="E44" s="42"/>
      <c r="F44" s="44" t="s">
        <v>9</v>
      </c>
      <c r="G44" s="42"/>
      <c r="H44" s="44" t="s">
        <v>8</v>
      </c>
    </row>
    <row r="45" spans="1:8" ht="13.5" customHeight="1">
      <c r="A45" s="42"/>
      <c r="B45" s="44" t="s">
        <v>254</v>
      </c>
      <c r="C45" s="42"/>
      <c r="D45" s="44" t="s">
        <v>250</v>
      </c>
      <c r="E45" s="42"/>
      <c r="F45" s="44" t="s">
        <v>10</v>
      </c>
      <c r="G45" s="42"/>
      <c r="H45" s="44" t="s">
        <v>9</v>
      </c>
    </row>
    <row r="46" spans="1:8" ht="13.5" customHeight="1">
      <c r="A46" s="42"/>
      <c r="B46" s="44" t="s">
        <v>255</v>
      </c>
      <c r="C46" s="42"/>
      <c r="D46" s="44" t="s">
        <v>251</v>
      </c>
      <c r="E46" s="42"/>
      <c r="F46" s="44" t="s">
        <v>11</v>
      </c>
      <c r="G46" s="42"/>
      <c r="H46" s="44" t="s">
        <v>10</v>
      </c>
    </row>
    <row r="47" spans="1:8" ht="13.5" customHeight="1">
      <c r="A47" s="42"/>
      <c r="B47" s="44" t="s">
        <v>256</v>
      </c>
      <c r="C47" s="42"/>
      <c r="D47" s="44" t="s">
        <v>252</v>
      </c>
      <c r="E47" s="42"/>
      <c r="F47" s="44" t="s">
        <v>12</v>
      </c>
      <c r="G47" s="42"/>
      <c r="H47" s="44" t="s">
        <v>11</v>
      </c>
    </row>
    <row r="48" spans="1:8" ht="13.5" customHeight="1" thickBot="1">
      <c r="A48" s="42"/>
      <c r="B48" s="44" t="s">
        <v>264</v>
      </c>
      <c r="C48" s="42"/>
      <c r="D48" s="44" t="s">
        <v>253</v>
      </c>
      <c r="E48" s="42"/>
      <c r="F48" s="44" t="s">
        <v>13</v>
      </c>
      <c r="G48" s="45"/>
      <c r="H48" s="46" t="s">
        <v>12</v>
      </c>
    </row>
    <row r="49" spans="1:8" ht="13.5" customHeight="1">
      <c r="A49" s="42"/>
      <c r="B49" s="44" t="s">
        <v>265</v>
      </c>
      <c r="C49" s="42"/>
      <c r="D49" s="44" t="s">
        <v>254</v>
      </c>
      <c r="E49" s="42"/>
      <c r="F49" s="44" t="s">
        <v>14</v>
      </c>
      <c r="G49" s="50"/>
      <c r="H49" s="51"/>
    </row>
    <row r="50" spans="1:6" ht="13.5" customHeight="1" thickBot="1">
      <c r="A50" s="45"/>
      <c r="B50" s="46" t="s">
        <v>266</v>
      </c>
      <c r="C50" s="42"/>
      <c r="D50" s="44" t="s">
        <v>255</v>
      </c>
      <c r="E50" s="45"/>
      <c r="F50" s="46" t="s">
        <v>15</v>
      </c>
    </row>
    <row r="51" spans="1:6" ht="13.5" customHeight="1" thickBot="1">
      <c r="A51" s="50"/>
      <c r="B51" s="51"/>
      <c r="C51" s="45"/>
      <c r="D51" s="46" t="s">
        <v>256</v>
      </c>
      <c r="E51" s="54"/>
      <c r="F51" s="53"/>
    </row>
    <row r="52" spans="3:4" ht="13.5" customHeight="1">
      <c r="C52" s="50"/>
      <c r="D52" s="175"/>
    </row>
    <row r="53" spans="1:8" ht="13.5" customHeight="1">
      <c r="A53" s="190" t="s">
        <v>30</v>
      </c>
      <c r="B53" s="52">
        <f>SUM(A38:A50,G39:G48,C42:C51,G18:G31,E38:E50)</f>
        <v>0</v>
      </c>
      <c r="D53" s="190" t="s">
        <v>0</v>
      </c>
      <c r="E53" s="52">
        <f>SUM(A18:A30,C18:C34,E18:E30)</f>
        <v>0</v>
      </c>
      <c r="G53" s="184" t="s">
        <v>76</v>
      </c>
      <c r="H53" s="52">
        <f>(B53*5)+(E53*10)</f>
        <v>0</v>
      </c>
    </row>
    <row r="54" spans="1:6" ht="13.5" customHeight="1">
      <c r="A54" s="34"/>
      <c r="B54" s="33"/>
      <c r="C54" s="34"/>
      <c r="D54" s="33"/>
      <c r="F54" s="2"/>
    </row>
    <row r="55" spans="5:8" ht="13.5" customHeight="1">
      <c r="E55" s="19"/>
      <c r="F55" s="2"/>
      <c r="G55" s="19"/>
      <c r="H55" s="2"/>
    </row>
    <row r="56" spans="1:8" ht="13.5" customHeight="1">
      <c r="A56" s="19"/>
      <c r="B56" s="2"/>
      <c r="C56" s="19"/>
      <c r="D56" s="2"/>
      <c r="E56" s="19"/>
      <c r="F56" s="2"/>
      <c r="G56" s="19"/>
      <c r="H56" s="2"/>
    </row>
    <row r="57" spans="1:8" ht="13.5" customHeight="1">
      <c r="A57" s="19"/>
      <c r="B57" s="2"/>
      <c r="C57" s="19"/>
      <c r="D57" s="2"/>
      <c r="E57" s="19"/>
      <c r="F57" s="2"/>
      <c r="G57" s="19"/>
      <c r="H57" s="2"/>
    </row>
    <row r="58" spans="1:8" ht="13.5" customHeight="1">
      <c r="A58" s="19"/>
      <c r="B58" s="2"/>
      <c r="C58" s="19"/>
      <c r="D58" s="2"/>
      <c r="E58" s="19"/>
      <c r="F58" s="2"/>
      <c r="G58" s="19"/>
      <c r="H58" s="2"/>
    </row>
    <row r="59" spans="1:8" ht="13.5" customHeight="1">
      <c r="A59" s="19"/>
      <c r="B59" s="2"/>
      <c r="C59" s="19"/>
      <c r="D59" s="2"/>
      <c r="E59" s="19"/>
      <c r="F59" s="2"/>
      <c r="G59" s="19"/>
      <c r="H59" s="2"/>
    </row>
    <row r="60" spans="1:8" ht="13.5" customHeight="1">
      <c r="A60" s="19"/>
      <c r="B60" s="2"/>
      <c r="C60" s="19"/>
      <c r="D60" s="2"/>
      <c r="E60" s="19"/>
      <c r="F60" s="2"/>
      <c r="G60" s="19"/>
      <c r="H60" s="2"/>
    </row>
    <row r="61" spans="1:8" ht="13.5" customHeight="1">
      <c r="A61" s="19"/>
      <c r="B61" s="2"/>
      <c r="C61" s="19"/>
      <c r="D61" s="2"/>
      <c r="E61" s="19"/>
      <c r="F61" s="2"/>
      <c r="G61" s="19"/>
      <c r="H61" s="2"/>
    </row>
    <row r="62" spans="1:8" ht="13.5" customHeight="1">
      <c r="A62" s="19"/>
      <c r="B62" s="2"/>
      <c r="C62" s="19"/>
      <c r="D62" s="2"/>
      <c r="E62" s="19"/>
      <c r="F62" s="2"/>
      <c r="G62" s="19"/>
      <c r="H62" s="2"/>
    </row>
    <row r="63" spans="1:8" ht="13.5" customHeight="1">
      <c r="A63" s="19"/>
      <c r="B63" s="2"/>
      <c r="C63" s="19"/>
      <c r="D63" s="2"/>
      <c r="E63" s="19"/>
      <c r="F63" s="5"/>
      <c r="G63" s="19"/>
      <c r="H63" s="2"/>
    </row>
    <row r="64" spans="1:8" ht="13.5" customHeight="1">
      <c r="A64" s="19"/>
      <c r="B64" s="2"/>
      <c r="C64" s="19"/>
      <c r="D64" s="2"/>
      <c r="E64" s="19"/>
      <c r="F64" s="5"/>
      <c r="G64" s="19"/>
      <c r="H64" s="5"/>
    </row>
    <row r="65" spans="1:8" ht="13.5" customHeight="1">
      <c r="A65" s="19"/>
      <c r="B65" s="5"/>
      <c r="C65" s="19"/>
      <c r="D65" s="5"/>
      <c r="E65" s="19"/>
      <c r="F65" s="5"/>
      <c r="G65" s="19"/>
      <c r="H65" s="5"/>
    </row>
    <row r="66" spans="1:8" ht="13.5" customHeight="1">
      <c r="A66" s="19"/>
      <c r="B66" s="5"/>
      <c r="C66" s="19"/>
      <c r="D66" s="5"/>
      <c r="E66" s="19"/>
      <c r="F66" s="5"/>
      <c r="G66" s="19"/>
      <c r="H66" s="5"/>
    </row>
    <row r="67" spans="1:8" ht="13.5" customHeight="1">
      <c r="A67" s="19"/>
      <c r="B67" s="5"/>
      <c r="C67" s="19"/>
      <c r="D67" s="5"/>
      <c r="E67" s="19"/>
      <c r="F67" s="5"/>
      <c r="G67" s="19"/>
      <c r="H67" s="5"/>
    </row>
    <row r="68" spans="1:8" ht="13.5" customHeight="1">
      <c r="A68" s="19"/>
      <c r="B68" s="5"/>
      <c r="C68" s="19"/>
      <c r="D68" s="5"/>
      <c r="E68" s="19"/>
      <c r="F68" s="5"/>
      <c r="G68" s="19"/>
      <c r="H68" s="5"/>
    </row>
    <row r="69" spans="1:8" ht="13.5" customHeight="1">
      <c r="A69" s="19"/>
      <c r="B69" s="5"/>
      <c r="C69" s="19"/>
      <c r="D69" s="5"/>
      <c r="E69" s="19"/>
      <c r="F69" s="5"/>
      <c r="G69" s="19"/>
      <c r="H69" s="5"/>
    </row>
    <row r="70" spans="1:9" ht="13.5" customHeight="1">
      <c r="A70" s="19"/>
      <c r="B70" s="5"/>
      <c r="C70" s="19"/>
      <c r="D70" s="5"/>
      <c r="E70" s="19"/>
      <c r="F70" s="5"/>
      <c r="G70" s="19"/>
      <c r="H70" s="5"/>
      <c r="I70" s="2"/>
    </row>
    <row r="71" spans="1:9" ht="13.5" customHeight="1">
      <c r="A71" s="19"/>
      <c r="B71" s="5"/>
      <c r="C71" s="19"/>
      <c r="D71" s="5"/>
      <c r="E71" s="19"/>
      <c r="F71" s="5"/>
      <c r="G71" s="19"/>
      <c r="H71" s="5"/>
      <c r="I71" s="2"/>
    </row>
    <row r="72" spans="1:9" ht="13.5" customHeight="1">
      <c r="A72" s="19"/>
      <c r="B72" s="5"/>
      <c r="C72" s="19"/>
      <c r="D72" s="5"/>
      <c r="E72" s="19"/>
      <c r="F72" s="5"/>
      <c r="G72" s="19"/>
      <c r="H72" s="5"/>
      <c r="I72" s="2"/>
    </row>
    <row r="73" spans="1:9" ht="13.5" customHeight="1">
      <c r="A73" s="19"/>
      <c r="B73" s="5"/>
      <c r="C73" s="19"/>
      <c r="D73" s="5"/>
      <c r="E73" s="19"/>
      <c r="F73" s="5"/>
      <c r="G73" s="19"/>
      <c r="H73" s="5"/>
      <c r="I73" s="2"/>
    </row>
    <row r="74" spans="1:9" ht="13.5" customHeight="1">
      <c r="A74" s="19"/>
      <c r="B74" s="5"/>
      <c r="C74" s="19"/>
      <c r="D74" s="5"/>
      <c r="E74" s="19"/>
      <c r="F74" s="5"/>
      <c r="G74" s="19"/>
      <c r="H74" s="5"/>
      <c r="I74" s="2"/>
    </row>
    <row r="75" spans="1:9" ht="13.5" customHeight="1">
      <c r="A75" s="19"/>
      <c r="B75" s="5"/>
      <c r="C75" s="19"/>
      <c r="D75" s="5"/>
      <c r="E75" s="19"/>
      <c r="F75" s="5"/>
      <c r="G75" s="19"/>
      <c r="H75" s="5"/>
      <c r="I75" s="2"/>
    </row>
    <row r="76" spans="1:9" ht="13.5" customHeight="1">
      <c r="A76" s="19"/>
      <c r="B76" s="5"/>
      <c r="C76" s="19"/>
      <c r="D76" s="5"/>
      <c r="E76" s="19"/>
      <c r="F76" s="5"/>
      <c r="G76" s="19"/>
      <c r="H76" s="5"/>
      <c r="I76" s="2"/>
    </row>
    <row r="77" spans="1:9" ht="13.5" customHeight="1">
      <c r="A77" s="19"/>
      <c r="B77" s="5"/>
      <c r="C77" s="19"/>
      <c r="D77" s="5"/>
      <c r="E77" s="19"/>
      <c r="F77" s="5"/>
      <c r="G77" s="19"/>
      <c r="H77" s="5"/>
      <c r="I77" s="2"/>
    </row>
    <row r="78" spans="1:9" ht="13.5" customHeight="1">
      <c r="A78" s="19"/>
      <c r="B78" s="5"/>
      <c r="C78" s="19"/>
      <c r="D78" s="5"/>
      <c r="E78" s="19"/>
      <c r="F78" s="5"/>
      <c r="G78" s="19"/>
      <c r="H78" s="5"/>
      <c r="I78" s="2"/>
    </row>
    <row r="79" spans="1:9" ht="13.5" customHeight="1">
      <c r="A79" s="19"/>
      <c r="B79" s="5"/>
      <c r="C79" s="19"/>
      <c r="D79" s="5"/>
      <c r="E79" s="19"/>
      <c r="F79" s="5"/>
      <c r="G79" s="19"/>
      <c r="H79" s="2"/>
      <c r="I79" s="2"/>
    </row>
    <row r="80" spans="1:9" ht="13.5" customHeight="1">
      <c r="A80" s="19"/>
      <c r="B80" s="5"/>
      <c r="C80" s="19"/>
      <c r="D80" s="2"/>
      <c r="E80" s="19"/>
      <c r="F80" s="2"/>
      <c r="G80" s="19"/>
      <c r="H80" s="2"/>
      <c r="I80" s="2"/>
    </row>
    <row r="81" spans="1:9" ht="13.5" customHeight="1">
      <c r="A81" s="19"/>
      <c r="B81" s="2"/>
      <c r="C81" s="19"/>
      <c r="D81" s="2"/>
      <c r="E81" s="19"/>
      <c r="F81" s="2"/>
      <c r="G81" s="19"/>
      <c r="H81" s="5"/>
      <c r="I81" s="2"/>
    </row>
    <row r="82" spans="1:9" ht="13.5" customHeight="1">
      <c r="A82" s="19"/>
      <c r="B82" s="2"/>
      <c r="C82" s="19"/>
      <c r="D82" s="5"/>
      <c r="E82" s="19"/>
      <c r="F82" s="5"/>
      <c r="G82" s="19"/>
      <c r="H82" s="5"/>
      <c r="I82" s="2"/>
    </row>
    <row r="83" spans="1:9" ht="13.5" customHeight="1">
      <c r="A83" s="19"/>
      <c r="B83" s="5"/>
      <c r="C83" s="19"/>
      <c r="D83" s="5"/>
      <c r="E83" s="19"/>
      <c r="F83" s="5"/>
      <c r="G83" s="19"/>
      <c r="H83" s="5"/>
      <c r="I83" s="2"/>
    </row>
    <row r="84" spans="1:9" ht="13.5" customHeight="1">
      <c r="A84" s="19"/>
      <c r="B84" s="5"/>
      <c r="C84" s="19"/>
      <c r="D84" s="5"/>
      <c r="E84" s="19"/>
      <c r="F84" s="5"/>
      <c r="G84" s="19"/>
      <c r="H84" s="5"/>
      <c r="I84" s="2"/>
    </row>
    <row r="85" spans="1:9" ht="13.5" customHeight="1">
      <c r="A85" s="19"/>
      <c r="B85" s="5"/>
      <c r="C85" s="19"/>
      <c r="D85" s="5"/>
      <c r="E85" s="19"/>
      <c r="F85" s="5"/>
      <c r="G85" s="19"/>
      <c r="H85" s="5"/>
      <c r="I85" s="2"/>
    </row>
    <row r="86" spans="1:9" ht="13.5" customHeight="1">
      <c r="A86" s="19"/>
      <c r="B86" s="5"/>
      <c r="C86" s="19"/>
      <c r="D86" s="5"/>
      <c r="E86" s="19"/>
      <c r="F86" s="5"/>
      <c r="G86" s="19"/>
      <c r="H86" s="5"/>
      <c r="I86" s="2"/>
    </row>
    <row r="87" spans="1:9" ht="13.5" customHeight="1">
      <c r="A87" s="19"/>
      <c r="B87" s="5"/>
      <c r="C87" s="19"/>
      <c r="D87" s="5"/>
      <c r="E87" s="19"/>
      <c r="F87" s="5"/>
      <c r="G87" s="19"/>
      <c r="H87" s="5"/>
      <c r="I87" s="2"/>
    </row>
    <row r="88" spans="1:9" ht="13.5" customHeight="1">
      <c r="A88" s="19"/>
      <c r="B88" s="5"/>
      <c r="C88" s="19"/>
      <c r="D88" s="5"/>
      <c r="E88" s="19"/>
      <c r="F88" s="5"/>
      <c r="G88" s="19"/>
      <c r="H88" s="5"/>
      <c r="I88" s="2"/>
    </row>
    <row r="89" spans="1:9" ht="13.5" customHeight="1">
      <c r="A89" s="19"/>
      <c r="B89" s="5"/>
      <c r="C89" s="19"/>
      <c r="D89" s="5"/>
      <c r="E89" s="19"/>
      <c r="F89" s="5"/>
      <c r="G89" s="19"/>
      <c r="H89" s="5"/>
      <c r="I89" s="2"/>
    </row>
    <row r="90" spans="1:9" ht="13.5" customHeight="1">
      <c r="A90" s="19"/>
      <c r="B90" s="5"/>
      <c r="C90" s="19"/>
      <c r="D90" s="5"/>
      <c r="E90" s="19"/>
      <c r="F90" s="5"/>
      <c r="G90" s="19"/>
      <c r="H90" s="5"/>
      <c r="I90" s="2"/>
    </row>
    <row r="91" spans="1:9" ht="13.5" customHeight="1">
      <c r="A91" s="19"/>
      <c r="B91" s="5"/>
      <c r="C91" s="19"/>
      <c r="D91" s="5"/>
      <c r="E91" s="19"/>
      <c r="F91" s="5"/>
      <c r="G91" s="19"/>
      <c r="H91" s="5"/>
      <c r="I91" s="2"/>
    </row>
    <row r="92" spans="1:9" ht="13.5" customHeight="1">
      <c r="A92" s="19"/>
      <c r="B92" s="5"/>
      <c r="C92" s="19"/>
      <c r="D92" s="5"/>
      <c r="E92" s="19"/>
      <c r="F92" s="5"/>
      <c r="G92" s="19"/>
      <c r="H92" s="2"/>
      <c r="I92" s="2"/>
    </row>
    <row r="93" spans="1:9" ht="13.5" customHeight="1">
      <c r="A93" s="19"/>
      <c r="B93" s="5"/>
      <c r="C93" s="19"/>
      <c r="D93" s="5"/>
      <c r="E93" s="19"/>
      <c r="F93" s="5"/>
      <c r="G93" s="19"/>
      <c r="H93" s="2"/>
      <c r="I93" s="2"/>
    </row>
    <row r="94" spans="1:9" ht="13.5" customHeight="1">
      <c r="A94" s="19"/>
      <c r="B94" s="5"/>
      <c r="C94" s="19"/>
      <c r="D94" s="5"/>
      <c r="E94" s="19"/>
      <c r="F94" s="5"/>
      <c r="G94" s="19"/>
      <c r="H94" s="5"/>
      <c r="I94" s="2"/>
    </row>
    <row r="95" spans="1:9" ht="13.5" customHeight="1">
      <c r="A95" s="19"/>
      <c r="B95" s="5"/>
      <c r="C95" s="19"/>
      <c r="D95" s="5"/>
      <c r="E95" s="19"/>
      <c r="F95" s="5"/>
      <c r="G95" s="19"/>
      <c r="H95" s="5"/>
      <c r="I95" s="2"/>
    </row>
    <row r="96" spans="1:9" ht="13.5" customHeight="1">
      <c r="A96" s="19"/>
      <c r="B96" s="5"/>
      <c r="C96" s="19"/>
      <c r="D96" s="5"/>
      <c r="E96" s="19"/>
      <c r="F96" s="5"/>
      <c r="G96" s="19"/>
      <c r="H96" s="5"/>
      <c r="I96" s="2"/>
    </row>
    <row r="97" spans="1:9" ht="13.5" customHeight="1">
      <c r="A97" s="19"/>
      <c r="B97" s="5"/>
      <c r="C97" s="19"/>
      <c r="D97" s="5"/>
      <c r="E97" s="19"/>
      <c r="F97" s="5"/>
      <c r="G97" s="19"/>
      <c r="H97" s="5"/>
      <c r="I97" s="2"/>
    </row>
    <row r="98" spans="1:9" ht="13.5" customHeight="1">
      <c r="A98" s="19"/>
      <c r="B98" s="5"/>
      <c r="C98" s="19"/>
      <c r="D98" s="5"/>
      <c r="E98" s="19"/>
      <c r="F98" s="5"/>
      <c r="G98" s="19"/>
      <c r="H98" s="5"/>
      <c r="I98" s="2"/>
    </row>
    <row r="99" spans="1:9" ht="13.5" customHeight="1">
      <c r="A99" s="19"/>
      <c r="B99" s="5"/>
      <c r="C99" s="19"/>
      <c r="D99" s="5"/>
      <c r="E99" s="19"/>
      <c r="F99" s="5"/>
      <c r="G99" s="19"/>
      <c r="H99" s="5"/>
      <c r="I99" s="2"/>
    </row>
    <row r="100" spans="1:9" ht="13.5" customHeight="1">
      <c r="A100" s="19"/>
      <c r="B100" s="2"/>
      <c r="C100" s="19"/>
      <c r="D100" s="5"/>
      <c r="E100" s="19"/>
      <c r="F100" s="5"/>
      <c r="G100" s="19"/>
      <c r="H100" s="5"/>
      <c r="I100" s="2"/>
    </row>
    <row r="101" spans="1:9" ht="13.5" customHeight="1">
      <c r="A101" s="19"/>
      <c r="B101" s="2"/>
      <c r="C101" s="19"/>
      <c r="D101" s="2"/>
      <c r="E101" s="19"/>
      <c r="F101" s="5"/>
      <c r="G101" s="19"/>
      <c r="H101" s="5"/>
      <c r="I101" s="2"/>
    </row>
    <row r="102" spans="1:9" ht="13.5" customHeight="1">
      <c r="A102" s="19"/>
      <c r="B102" s="5"/>
      <c r="C102" s="19"/>
      <c r="D102" s="2"/>
      <c r="E102" s="19"/>
      <c r="F102" s="2"/>
      <c r="G102" s="19"/>
      <c r="H102" s="5"/>
      <c r="I102" s="2"/>
    </row>
    <row r="103" spans="1:9" ht="13.5" customHeight="1">
      <c r="A103" s="19"/>
      <c r="B103" s="5"/>
      <c r="C103" s="19"/>
      <c r="D103" s="5"/>
      <c r="E103" s="19"/>
      <c r="F103" s="2"/>
      <c r="G103" s="19"/>
      <c r="H103" s="5"/>
      <c r="I103" s="2"/>
    </row>
    <row r="104" spans="1:9" ht="13.5" customHeight="1">
      <c r="A104" s="19"/>
      <c r="B104" s="5"/>
      <c r="C104" s="19"/>
      <c r="D104" s="5"/>
      <c r="E104" s="19"/>
      <c r="F104" s="5"/>
      <c r="G104" s="19"/>
      <c r="H104" s="5"/>
      <c r="I104" s="2"/>
    </row>
    <row r="105" spans="1:9" ht="13.5" customHeight="1">
      <c r="A105" s="19"/>
      <c r="B105" s="5"/>
      <c r="C105" s="19"/>
      <c r="D105" s="5"/>
      <c r="E105" s="19"/>
      <c r="F105" s="5"/>
      <c r="G105" s="19"/>
      <c r="H105" s="2"/>
      <c r="I105" s="2"/>
    </row>
    <row r="106" spans="1:9" ht="13.5" customHeight="1">
      <c r="A106" s="19"/>
      <c r="B106" s="5"/>
      <c r="C106" s="19"/>
      <c r="D106" s="5"/>
      <c r="E106" s="19"/>
      <c r="F106" s="5"/>
      <c r="G106" s="19"/>
      <c r="H106" s="2"/>
      <c r="I106" s="2"/>
    </row>
    <row r="107" spans="1:9" ht="13.5" customHeight="1">
      <c r="A107" s="19"/>
      <c r="B107" s="5"/>
      <c r="C107" s="19"/>
      <c r="D107" s="5"/>
      <c r="E107" s="19"/>
      <c r="F107" s="5"/>
      <c r="G107" s="19"/>
      <c r="H107" s="2"/>
      <c r="I107" s="2"/>
    </row>
    <row r="108" spans="1:9" ht="13.5" customHeight="1">
      <c r="A108" s="19"/>
      <c r="B108" s="5"/>
      <c r="C108" s="19"/>
      <c r="D108" s="5"/>
      <c r="E108" s="19"/>
      <c r="F108" s="5"/>
      <c r="G108" s="19"/>
      <c r="H108" s="2"/>
      <c r="I108" s="2"/>
    </row>
    <row r="109" spans="1:9" ht="13.5" customHeight="1">
      <c r="A109" s="19"/>
      <c r="B109" s="5"/>
      <c r="C109" s="19"/>
      <c r="D109" s="5"/>
      <c r="E109" s="19"/>
      <c r="F109" s="2"/>
      <c r="G109" s="19"/>
      <c r="H109" s="2"/>
      <c r="I109" s="2"/>
    </row>
    <row r="110" spans="1:9" ht="13.5" customHeight="1">
      <c r="A110" s="19"/>
      <c r="B110" s="5"/>
      <c r="C110" s="19"/>
      <c r="D110" s="5"/>
      <c r="E110" s="19"/>
      <c r="F110" s="2"/>
      <c r="G110" s="19"/>
      <c r="H110" s="2"/>
      <c r="I110" s="2"/>
    </row>
    <row r="111" spans="1:9" ht="13.5" customHeight="1">
      <c r="A111" s="19"/>
      <c r="B111" s="2"/>
      <c r="C111" s="19"/>
      <c r="D111" s="2"/>
      <c r="E111" s="19"/>
      <c r="F111" s="2"/>
      <c r="G111" s="19"/>
      <c r="H111" s="2"/>
      <c r="I111" s="2"/>
    </row>
    <row r="112" spans="1:9" ht="13.5" customHeight="1">
      <c r="A112" s="19"/>
      <c r="B112" s="2"/>
      <c r="C112" s="19"/>
      <c r="D112" s="2"/>
      <c r="E112" s="19"/>
      <c r="F112" s="2"/>
      <c r="G112" s="19"/>
      <c r="H112" s="2"/>
      <c r="I112" s="2"/>
    </row>
    <row r="113" spans="1:9" ht="13.5" customHeight="1">
      <c r="A113" s="19"/>
      <c r="B113" s="2"/>
      <c r="C113" s="19"/>
      <c r="D113" s="2"/>
      <c r="E113" s="19"/>
      <c r="F113" s="2"/>
      <c r="G113" s="19"/>
      <c r="H113" s="2"/>
      <c r="I113" s="2"/>
    </row>
    <row r="114" spans="1:9" ht="13.5" customHeight="1">
      <c r="A114" s="19"/>
      <c r="B114" s="2"/>
      <c r="C114" s="19"/>
      <c r="D114" s="2"/>
      <c r="E114" s="19"/>
      <c r="F114" s="2"/>
      <c r="G114" s="19"/>
      <c r="H114" s="2"/>
      <c r="I114" s="2"/>
    </row>
    <row r="115" spans="1:9" ht="13.5" customHeight="1">
      <c r="A115" s="19"/>
      <c r="B115" s="2"/>
      <c r="C115" s="19"/>
      <c r="D115" s="2"/>
      <c r="E115" s="19"/>
      <c r="F115" s="2"/>
      <c r="G115" s="19"/>
      <c r="H115" s="2"/>
      <c r="I115" s="2"/>
    </row>
    <row r="116" spans="1:9" ht="13.5" customHeight="1">
      <c r="A116" s="19"/>
      <c r="B116" s="2"/>
      <c r="C116" s="19"/>
      <c r="D116" s="2"/>
      <c r="E116" s="19"/>
      <c r="F116" s="2"/>
      <c r="G116" s="19"/>
      <c r="H116" s="2"/>
      <c r="I116" s="2"/>
    </row>
    <row r="117" spans="1:9" ht="13.5" customHeight="1">
      <c r="A117" s="19"/>
      <c r="B117" s="2"/>
      <c r="C117" s="19"/>
      <c r="D117" s="2"/>
      <c r="E117" s="19"/>
      <c r="F117" s="2"/>
      <c r="G117" s="19"/>
      <c r="H117" s="2"/>
      <c r="I117" s="2"/>
    </row>
    <row r="118" spans="1:9" ht="13.5" customHeight="1">
      <c r="A118" s="19"/>
      <c r="B118" s="2"/>
      <c r="C118" s="19"/>
      <c r="D118" s="2"/>
      <c r="E118" s="19"/>
      <c r="F118" s="2"/>
      <c r="G118" s="19"/>
      <c r="H118" s="2"/>
      <c r="I118" s="2"/>
    </row>
    <row r="119" spans="1:9" ht="13.5" customHeight="1">
      <c r="A119" s="19"/>
      <c r="B119" s="2"/>
      <c r="C119" s="19"/>
      <c r="D119" s="2"/>
      <c r="E119" s="19"/>
      <c r="F119" s="5"/>
      <c r="G119" s="19"/>
      <c r="H119" s="2"/>
      <c r="I119" s="2"/>
    </row>
    <row r="120" spans="1:9" ht="13.5" customHeight="1">
      <c r="A120" s="19"/>
      <c r="B120" s="2"/>
      <c r="C120" s="19"/>
      <c r="D120" s="2"/>
      <c r="E120" s="19"/>
      <c r="F120" s="5"/>
      <c r="G120" s="19"/>
      <c r="H120" s="5"/>
      <c r="I120" s="2"/>
    </row>
    <row r="121" spans="1:9" ht="13.5" customHeight="1">
      <c r="A121" s="19"/>
      <c r="B121" s="5"/>
      <c r="C121" s="19"/>
      <c r="D121" s="5"/>
      <c r="E121" s="19"/>
      <c r="F121" s="5"/>
      <c r="G121" s="19"/>
      <c r="H121" s="5"/>
      <c r="I121" s="2"/>
    </row>
    <row r="122" spans="1:9" ht="13.5" customHeight="1">
      <c r="A122" s="19"/>
      <c r="B122" s="5"/>
      <c r="C122" s="19"/>
      <c r="D122" s="5"/>
      <c r="E122" s="19"/>
      <c r="F122" s="5"/>
      <c r="G122" s="19"/>
      <c r="H122" s="5"/>
      <c r="I122" s="2"/>
    </row>
    <row r="123" spans="1:9" ht="13.5" customHeight="1">
      <c r="A123" s="19"/>
      <c r="B123" s="5"/>
      <c r="C123" s="19"/>
      <c r="D123" s="5"/>
      <c r="E123" s="19"/>
      <c r="F123" s="5"/>
      <c r="G123" s="19"/>
      <c r="H123" s="5"/>
      <c r="I123" s="2"/>
    </row>
    <row r="124" spans="1:9" ht="13.5" customHeight="1">
      <c r="A124" s="19"/>
      <c r="B124" s="5"/>
      <c r="C124" s="19"/>
      <c r="D124" s="5"/>
      <c r="E124" s="19"/>
      <c r="F124" s="5"/>
      <c r="G124" s="19"/>
      <c r="H124" s="5"/>
      <c r="I124" s="2"/>
    </row>
    <row r="125" spans="1:9" ht="13.5" customHeight="1">
      <c r="A125" s="19"/>
      <c r="B125" s="5"/>
      <c r="C125" s="19"/>
      <c r="D125" s="5"/>
      <c r="E125" s="19"/>
      <c r="F125" s="5"/>
      <c r="G125" s="19"/>
      <c r="H125" s="5"/>
      <c r="I125" s="2"/>
    </row>
    <row r="126" spans="1:9" ht="13.5" customHeight="1">
      <c r="A126" s="19"/>
      <c r="B126" s="5"/>
      <c r="C126" s="19"/>
      <c r="D126" s="5"/>
      <c r="E126" s="19"/>
      <c r="F126" s="5"/>
      <c r="G126" s="19"/>
      <c r="H126" s="5"/>
      <c r="I126" s="2"/>
    </row>
    <row r="127" spans="1:9" ht="13.5" customHeight="1">
      <c r="A127" s="19"/>
      <c r="B127" s="5"/>
      <c r="C127" s="19"/>
      <c r="D127" s="5"/>
      <c r="E127" s="19"/>
      <c r="F127" s="5"/>
      <c r="G127" s="19"/>
      <c r="H127" s="5"/>
      <c r="I127" s="2"/>
    </row>
    <row r="128" spans="1:9" ht="13.5" customHeight="1">
      <c r="A128" s="19"/>
      <c r="B128" s="5"/>
      <c r="C128" s="19"/>
      <c r="D128" s="5"/>
      <c r="E128" s="19"/>
      <c r="F128" s="5"/>
      <c r="G128" s="19"/>
      <c r="H128" s="5"/>
      <c r="I128" s="2"/>
    </row>
    <row r="129" spans="1:9" ht="13.5" customHeight="1">
      <c r="A129" s="19"/>
      <c r="B129" s="5"/>
      <c r="C129" s="19"/>
      <c r="D129" s="5"/>
      <c r="E129" s="19"/>
      <c r="F129" s="5"/>
      <c r="G129" s="19"/>
      <c r="H129" s="5"/>
      <c r="I129" s="2"/>
    </row>
    <row r="130" spans="1:9" ht="13.5" customHeight="1">
      <c r="A130" s="19"/>
      <c r="B130" s="5"/>
      <c r="C130" s="19"/>
      <c r="D130" s="5"/>
      <c r="E130" s="19"/>
      <c r="F130" s="5"/>
      <c r="G130" s="19"/>
      <c r="H130" s="5"/>
      <c r="I130" s="2"/>
    </row>
    <row r="131" spans="1:9" ht="13.5" customHeight="1">
      <c r="A131" s="19"/>
      <c r="B131" s="5"/>
      <c r="C131" s="19"/>
      <c r="D131" s="5"/>
      <c r="E131" s="19"/>
      <c r="F131" s="5"/>
      <c r="G131" s="19"/>
      <c r="H131" s="5"/>
      <c r="I131" s="2"/>
    </row>
    <row r="132" spans="1:9" ht="13.5" customHeight="1">
      <c r="A132" s="19"/>
      <c r="B132" s="5"/>
      <c r="C132" s="19"/>
      <c r="D132" s="5"/>
      <c r="E132" s="19"/>
      <c r="F132" s="5"/>
      <c r="G132" s="19"/>
      <c r="H132" s="5"/>
      <c r="I132" s="2"/>
    </row>
    <row r="133" spans="1:9" ht="13.5" customHeight="1">
      <c r="A133" s="19"/>
      <c r="B133" s="5"/>
      <c r="C133" s="19"/>
      <c r="D133" s="5"/>
      <c r="E133" s="19"/>
      <c r="F133" s="5"/>
      <c r="G133" s="19"/>
      <c r="H133" s="5"/>
      <c r="I133" s="2"/>
    </row>
    <row r="134" spans="1:9" ht="13.5" customHeight="1">
      <c r="A134" s="19"/>
      <c r="B134" s="5"/>
      <c r="C134" s="19"/>
      <c r="D134" s="5"/>
      <c r="E134" s="19"/>
      <c r="F134" s="5"/>
      <c r="G134" s="19"/>
      <c r="H134" s="5"/>
      <c r="I134" s="2"/>
    </row>
    <row r="135" spans="1:9" ht="13.5" customHeight="1">
      <c r="A135" s="19"/>
      <c r="B135" s="5"/>
      <c r="C135" s="19"/>
      <c r="D135" s="5"/>
      <c r="E135" s="19"/>
      <c r="F135" s="5"/>
      <c r="G135" s="19"/>
      <c r="H135" s="5"/>
      <c r="I135" s="2"/>
    </row>
    <row r="136" spans="1:9" ht="13.5" customHeight="1">
      <c r="A136" s="19"/>
      <c r="B136" s="5"/>
      <c r="C136" s="19"/>
      <c r="D136" s="5"/>
      <c r="E136" s="19"/>
      <c r="F136" s="5"/>
      <c r="G136" s="19"/>
      <c r="H136" s="5"/>
      <c r="I136" s="2"/>
    </row>
    <row r="137" spans="1:9" ht="13.5" customHeight="1">
      <c r="A137" s="19"/>
      <c r="B137" s="5"/>
      <c r="C137" s="19"/>
      <c r="D137" s="5"/>
      <c r="E137" s="19"/>
      <c r="F137" s="5"/>
      <c r="G137" s="19"/>
      <c r="H137" s="5"/>
      <c r="I137" s="2"/>
    </row>
    <row r="138" spans="1:9" ht="13.5" customHeight="1">
      <c r="A138" s="19"/>
      <c r="B138" s="2"/>
      <c r="C138" s="19"/>
      <c r="D138" s="5"/>
      <c r="E138" s="19"/>
      <c r="F138" s="5"/>
      <c r="G138" s="19"/>
      <c r="H138" s="2"/>
      <c r="I138" s="2"/>
    </row>
    <row r="139" spans="1:9" ht="13.5" customHeight="1">
      <c r="A139" s="19"/>
      <c r="B139" s="2"/>
      <c r="C139" s="19"/>
      <c r="D139" s="5"/>
      <c r="E139" s="19"/>
      <c r="F139" s="5"/>
      <c r="G139" s="19"/>
      <c r="H139" s="2"/>
      <c r="I139" s="2"/>
    </row>
    <row r="140" spans="1:9" ht="13.5" customHeight="1">
      <c r="A140" s="19"/>
      <c r="B140" s="5"/>
      <c r="C140" s="19"/>
      <c r="D140" s="5"/>
      <c r="E140" s="19"/>
      <c r="F140" s="5"/>
      <c r="G140" s="19"/>
      <c r="H140" s="5"/>
      <c r="I140" s="2"/>
    </row>
    <row r="141" spans="1:9" ht="13.5" customHeight="1">
      <c r="A141" s="19"/>
      <c r="B141" s="5"/>
      <c r="C141" s="19"/>
      <c r="D141" s="5"/>
      <c r="E141" s="19"/>
      <c r="F141" s="5"/>
      <c r="G141" s="19"/>
      <c r="H141" s="5"/>
      <c r="I141" s="2"/>
    </row>
    <row r="142" spans="1:9" ht="13.5" customHeight="1">
      <c r="A142" s="19"/>
      <c r="B142" s="5"/>
      <c r="C142" s="19"/>
      <c r="D142" s="5"/>
      <c r="E142" s="19"/>
      <c r="F142" s="5"/>
      <c r="G142" s="19"/>
      <c r="H142" s="5"/>
      <c r="I142" s="2"/>
    </row>
    <row r="143" spans="1:9" ht="13.5" customHeight="1">
      <c r="A143" s="19"/>
      <c r="B143" s="5"/>
      <c r="C143" s="19"/>
      <c r="D143" s="5"/>
      <c r="E143" s="19"/>
      <c r="F143" s="5"/>
      <c r="G143" s="19"/>
      <c r="H143" s="5"/>
      <c r="I143" s="2"/>
    </row>
    <row r="144" spans="1:9" ht="13.5" customHeight="1">
      <c r="A144" s="19"/>
      <c r="B144" s="5"/>
      <c r="C144" s="19"/>
      <c r="D144" s="2"/>
      <c r="E144" s="19"/>
      <c r="F144" s="2"/>
      <c r="G144" s="19"/>
      <c r="H144" s="5"/>
      <c r="I144" s="2"/>
    </row>
    <row r="145" spans="1:9" ht="13.5" customHeight="1">
      <c r="A145" s="19"/>
      <c r="B145" s="5"/>
      <c r="C145" s="19"/>
      <c r="D145" s="2"/>
      <c r="E145" s="19"/>
      <c r="F145" s="5"/>
      <c r="G145" s="19"/>
      <c r="H145" s="5"/>
      <c r="I145" s="2"/>
    </row>
    <row r="146" spans="1:9" ht="13.5" customHeight="1">
      <c r="A146" s="19"/>
      <c r="B146" s="5"/>
      <c r="C146" s="19"/>
      <c r="D146" s="5"/>
      <c r="E146" s="19"/>
      <c r="F146" s="5"/>
      <c r="G146" s="19"/>
      <c r="H146" s="5"/>
      <c r="I146" s="2"/>
    </row>
    <row r="147" spans="1:9" ht="13.5" customHeight="1">
      <c r="A147" s="19"/>
      <c r="B147" s="5"/>
      <c r="C147" s="19"/>
      <c r="D147" s="5"/>
      <c r="E147" s="19"/>
      <c r="F147" s="5"/>
      <c r="G147" s="19"/>
      <c r="H147" s="5"/>
      <c r="I147" s="2"/>
    </row>
    <row r="148" spans="1:9" ht="13.5" customHeight="1">
      <c r="A148" s="19"/>
      <c r="B148" s="5"/>
      <c r="C148" s="19"/>
      <c r="D148" s="5"/>
      <c r="E148" s="19"/>
      <c r="F148" s="5"/>
      <c r="G148" s="19"/>
      <c r="H148" s="5"/>
      <c r="I148" s="2"/>
    </row>
    <row r="149" spans="1:9" ht="13.5" customHeight="1">
      <c r="A149" s="19"/>
      <c r="B149" s="5"/>
      <c r="C149" s="19"/>
      <c r="D149" s="5"/>
      <c r="E149" s="19"/>
      <c r="F149" s="5"/>
      <c r="G149" s="19"/>
      <c r="H149" s="5"/>
      <c r="I149" s="2"/>
    </row>
    <row r="150" spans="1:9" ht="13.5" customHeight="1">
      <c r="A150" s="19"/>
      <c r="B150" s="5"/>
      <c r="C150" s="19"/>
      <c r="D150" s="5"/>
      <c r="E150" s="19"/>
      <c r="F150" s="5"/>
      <c r="G150" s="19"/>
      <c r="H150" s="5"/>
      <c r="I150" s="2"/>
    </row>
    <row r="151" spans="1:9" ht="13.5" customHeight="1">
      <c r="A151" s="19"/>
      <c r="B151" s="5"/>
      <c r="C151" s="19"/>
      <c r="D151" s="5"/>
      <c r="E151" s="19"/>
      <c r="F151" s="5"/>
      <c r="G151" s="19"/>
      <c r="H151" s="5"/>
      <c r="I151" s="2"/>
    </row>
    <row r="152" spans="1:9" ht="13.5" customHeight="1">
      <c r="A152" s="19"/>
      <c r="B152" s="5"/>
      <c r="C152" s="19"/>
      <c r="D152" s="5"/>
      <c r="E152" s="19"/>
      <c r="F152" s="5"/>
      <c r="G152" s="19"/>
      <c r="H152" s="5"/>
      <c r="I152" s="2"/>
    </row>
    <row r="153" spans="1:9" ht="13.5" customHeight="1">
      <c r="A153" s="19"/>
      <c r="B153" s="5"/>
      <c r="C153" s="19"/>
      <c r="D153" s="5"/>
      <c r="E153" s="19"/>
      <c r="F153" s="5"/>
      <c r="G153" s="19"/>
      <c r="H153" s="5"/>
      <c r="I153" s="2"/>
    </row>
    <row r="154" spans="1:9" ht="13.5" customHeight="1">
      <c r="A154" s="19"/>
      <c r="B154" s="5"/>
      <c r="C154" s="19"/>
      <c r="D154" s="5"/>
      <c r="E154" s="19"/>
      <c r="F154" s="5"/>
      <c r="G154" s="19"/>
      <c r="H154" s="5"/>
      <c r="I154" s="2"/>
    </row>
    <row r="155" spans="1:9" ht="13.5" customHeight="1">
      <c r="A155" s="19"/>
      <c r="B155" s="5"/>
      <c r="C155" s="19"/>
      <c r="D155" s="5"/>
      <c r="E155" s="19"/>
      <c r="F155" s="5"/>
      <c r="G155" s="19"/>
      <c r="H155" s="5"/>
      <c r="I155" s="2"/>
    </row>
    <row r="156" spans="1:9" ht="13.5" customHeight="1">
      <c r="A156" s="19"/>
      <c r="B156" s="5"/>
      <c r="C156" s="19"/>
      <c r="D156" s="5"/>
      <c r="E156" s="19"/>
      <c r="F156" s="2"/>
      <c r="G156" s="19"/>
      <c r="H156" s="5"/>
      <c r="I156" s="2"/>
    </row>
    <row r="157" spans="1:9" ht="13.5" customHeight="1">
      <c r="A157" s="19"/>
      <c r="B157" s="5"/>
      <c r="C157" s="19"/>
      <c r="D157" s="5"/>
      <c r="E157" s="19"/>
      <c r="F157" s="5"/>
      <c r="G157" s="19"/>
      <c r="H157" s="5"/>
      <c r="I157" s="2"/>
    </row>
    <row r="158" spans="1:9" ht="13.5" customHeight="1">
      <c r="A158" s="19"/>
      <c r="B158" s="5"/>
      <c r="C158" s="19"/>
      <c r="D158" s="5"/>
      <c r="E158" s="19"/>
      <c r="F158" s="5"/>
      <c r="G158" s="19"/>
      <c r="H158" s="5"/>
      <c r="I158" s="2"/>
    </row>
    <row r="159" spans="1:9" ht="13.5" customHeight="1">
      <c r="A159" s="19"/>
      <c r="B159" s="5"/>
      <c r="C159" s="19"/>
      <c r="D159" s="5"/>
      <c r="E159" s="19"/>
      <c r="F159" s="5"/>
      <c r="G159" s="19"/>
      <c r="H159" s="5"/>
      <c r="I159" s="2"/>
    </row>
    <row r="160" spans="1:9" ht="13.5" customHeight="1">
      <c r="A160" s="19"/>
      <c r="B160" s="2"/>
      <c r="C160" s="19"/>
      <c r="D160" s="5"/>
      <c r="E160" s="19"/>
      <c r="F160" s="5"/>
      <c r="G160" s="19"/>
      <c r="H160" s="5"/>
      <c r="I160" s="2"/>
    </row>
    <row r="161" spans="1:9" ht="13.5" customHeight="1">
      <c r="A161" s="19"/>
      <c r="B161" s="2"/>
      <c r="C161" s="19"/>
      <c r="D161" s="5"/>
      <c r="E161" s="19"/>
      <c r="F161" s="5"/>
      <c r="G161" s="19"/>
      <c r="H161" s="5"/>
      <c r="I161" s="2"/>
    </row>
    <row r="162" spans="1:9" ht="13.5" customHeight="1">
      <c r="A162" s="19"/>
      <c r="B162" s="5"/>
      <c r="C162" s="19"/>
      <c r="D162" s="5"/>
      <c r="E162" s="19"/>
      <c r="F162" s="5"/>
      <c r="G162" s="19"/>
      <c r="H162" s="5"/>
      <c r="I162" s="2"/>
    </row>
    <row r="163" spans="1:9" ht="13.5" customHeight="1">
      <c r="A163" s="19"/>
      <c r="B163" s="5"/>
      <c r="C163" s="19"/>
      <c r="D163" s="5"/>
      <c r="E163" s="19"/>
      <c r="F163" s="5"/>
      <c r="G163" s="19"/>
      <c r="H163" s="5"/>
      <c r="I163" s="2"/>
    </row>
    <row r="164" spans="1:9" ht="13.5" customHeight="1">
      <c r="A164" s="19"/>
      <c r="B164" s="5"/>
      <c r="C164" s="19"/>
      <c r="D164" s="5"/>
      <c r="E164" s="19"/>
      <c r="F164" s="5"/>
      <c r="G164" s="19"/>
      <c r="H164" s="2"/>
      <c r="I164" s="2"/>
    </row>
    <row r="165" spans="1:9" ht="13.5" customHeight="1">
      <c r="A165" s="19"/>
      <c r="B165" s="5"/>
      <c r="C165" s="19"/>
      <c r="D165" s="5"/>
      <c r="E165" s="19"/>
      <c r="F165" s="5"/>
      <c r="G165" s="19"/>
      <c r="H165" s="2"/>
      <c r="I165" s="2"/>
    </row>
    <row r="166" spans="1:9" ht="13.5" customHeight="1">
      <c r="A166" s="19"/>
      <c r="B166" s="5"/>
      <c r="C166" s="19"/>
      <c r="D166" s="5"/>
      <c r="E166" s="19"/>
      <c r="F166" s="5"/>
      <c r="G166" s="19"/>
      <c r="H166" s="2"/>
      <c r="I166" s="2"/>
    </row>
    <row r="167" spans="1:9" ht="13.5" customHeight="1">
      <c r="A167" s="19"/>
      <c r="B167" s="5"/>
      <c r="C167" s="19"/>
      <c r="D167" s="5"/>
      <c r="E167" s="19"/>
      <c r="F167" s="2"/>
      <c r="G167" s="19"/>
      <c r="H167" s="2"/>
      <c r="I167" s="2"/>
    </row>
    <row r="168" spans="1:13" ht="13.5" customHeight="1">
      <c r="A168" s="19"/>
      <c r="B168" s="5"/>
      <c r="C168" s="19"/>
      <c r="D168" s="5"/>
      <c r="E168" s="19"/>
      <c r="F168" s="2"/>
      <c r="G168" s="19"/>
      <c r="H168" s="2"/>
      <c r="I168" s="2"/>
      <c r="J168" s="2"/>
      <c r="K168" s="2"/>
      <c r="L168" s="2"/>
      <c r="M168" s="2"/>
    </row>
    <row r="169" spans="1:13" ht="13.5" customHeight="1">
      <c r="A169" s="19"/>
      <c r="B169" s="2"/>
      <c r="C169" s="19"/>
      <c r="D169" s="2"/>
      <c r="E169" s="19"/>
      <c r="F169" s="2"/>
      <c r="G169" s="19"/>
      <c r="H169" s="2"/>
      <c r="I169" s="2"/>
      <c r="J169" s="2"/>
      <c r="K169" s="2"/>
      <c r="L169" s="2"/>
      <c r="M169" s="2"/>
    </row>
    <row r="170" spans="1:13" ht="13.5" customHeight="1">
      <c r="A170" s="19"/>
      <c r="B170" s="2"/>
      <c r="C170" s="19"/>
      <c r="D170" s="2"/>
      <c r="E170" s="19"/>
      <c r="F170" s="2"/>
      <c r="G170" s="19"/>
      <c r="H170" s="2"/>
      <c r="I170" s="2"/>
      <c r="J170" s="2"/>
      <c r="K170" s="4"/>
      <c r="L170" s="2"/>
      <c r="M170" s="2"/>
    </row>
    <row r="171" spans="1:13" ht="13.5" customHeight="1">
      <c r="A171" s="19"/>
      <c r="B171" s="2"/>
      <c r="C171" s="19"/>
      <c r="D171" s="2"/>
      <c r="E171" s="19"/>
      <c r="F171" s="2"/>
      <c r="G171" s="19"/>
      <c r="H171" s="2"/>
      <c r="I171" s="2"/>
      <c r="J171" s="2"/>
      <c r="K171" s="4"/>
      <c r="L171" s="2"/>
      <c r="M171" s="2"/>
    </row>
    <row r="172" spans="1:13" ht="13.5" customHeight="1">
      <c r="A172" s="19"/>
      <c r="B172" s="2"/>
      <c r="C172" s="19"/>
      <c r="D172" s="2"/>
      <c r="E172" s="19"/>
      <c r="F172" s="2"/>
      <c r="G172" s="19"/>
      <c r="H172" s="2"/>
      <c r="I172" s="2"/>
      <c r="J172" s="2"/>
      <c r="K172" s="4"/>
      <c r="L172" s="2"/>
      <c r="M172" s="2"/>
    </row>
    <row r="173" spans="1:13" ht="13.5" customHeight="1">
      <c r="A173" s="19"/>
      <c r="B173" s="2"/>
      <c r="C173" s="19"/>
      <c r="D173" s="2"/>
      <c r="E173" s="19"/>
      <c r="F173" s="2"/>
      <c r="G173" s="19"/>
      <c r="H173" s="2"/>
      <c r="I173" s="2"/>
      <c r="J173" s="2"/>
      <c r="K173" s="4"/>
      <c r="L173" s="2"/>
      <c r="M173" s="2"/>
    </row>
    <row r="174" spans="1:13" ht="13.5" customHeight="1">
      <c r="A174" s="19"/>
      <c r="B174" s="2"/>
      <c r="C174" s="19"/>
      <c r="D174" s="2"/>
      <c r="E174" s="19"/>
      <c r="F174" s="2"/>
      <c r="G174" s="19"/>
      <c r="H174" s="2"/>
      <c r="I174" s="2"/>
      <c r="J174" s="2"/>
      <c r="K174" s="2"/>
      <c r="L174" s="2"/>
      <c r="M174" s="2"/>
    </row>
    <row r="175" spans="1:13" ht="13.5" customHeight="1">
      <c r="A175" s="19"/>
      <c r="B175" s="2"/>
      <c r="C175" s="19"/>
      <c r="D175" s="2"/>
      <c r="E175" s="19"/>
      <c r="F175" s="5"/>
      <c r="G175" s="19"/>
      <c r="H175" s="2"/>
      <c r="I175" s="2"/>
      <c r="J175" s="2"/>
      <c r="K175" s="2"/>
      <c r="L175" s="2"/>
      <c r="M175" s="2"/>
    </row>
    <row r="176" spans="1:13" ht="13.5" customHeight="1">
      <c r="A176" s="19"/>
      <c r="B176" s="2"/>
      <c r="C176" s="19"/>
      <c r="D176" s="2"/>
      <c r="E176" s="19"/>
      <c r="F176" s="5"/>
      <c r="G176" s="19"/>
      <c r="H176" s="5"/>
      <c r="I176" s="2"/>
      <c r="J176" s="2"/>
      <c r="K176" s="2"/>
      <c r="L176" s="2"/>
      <c r="M176" s="2"/>
    </row>
    <row r="177" spans="1:13" ht="13.5" customHeight="1">
      <c r="A177" s="19"/>
      <c r="B177" s="5"/>
      <c r="C177" s="19"/>
      <c r="D177" s="5"/>
      <c r="E177" s="19"/>
      <c r="F177" s="5"/>
      <c r="G177" s="19"/>
      <c r="H177" s="5"/>
      <c r="I177" s="2"/>
      <c r="J177" s="2"/>
      <c r="K177" s="2"/>
      <c r="L177" s="2"/>
      <c r="M177" s="2"/>
    </row>
    <row r="178" spans="1:9" ht="13.5" customHeight="1">
      <c r="A178" s="19"/>
      <c r="B178" s="5"/>
      <c r="C178" s="19"/>
      <c r="D178" s="5"/>
      <c r="E178" s="19"/>
      <c r="F178" s="5"/>
      <c r="G178" s="19"/>
      <c r="H178" s="5"/>
      <c r="I178" s="2"/>
    </row>
    <row r="179" spans="1:9" ht="13.5" customHeight="1">
      <c r="A179" s="19"/>
      <c r="B179" s="5"/>
      <c r="C179" s="19"/>
      <c r="D179" s="5"/>
      <c r="E179" s="19"/>
      <c r="F179" s="5"/>
      <c r="G179" s="19"/>
      <c r="H179" s="5"/>
      <c r="I179" s="2"/>
    </row>
    <row r="180" spans="1:9" ht="13.5" customHeight="1">
      <c r="A180" s="19"/>
      <c r="B180" s="5"/>
      <c r="C180" s="19"/>
      <c r="D180" s="5"/>
      <c r="E180" s="19"/>
      <c r="F180" s="5"/>
      <c r="G180" s="19"/>
      <c r="H180" s="5"/>
      <c r="I180" s="2"/>
    </row>
    <row r="181" spans="1:9" ht="13.5" customHeight="1">
      <c r="A181" s="19"/>
      <c r="B181" s="5"/>
      <c r="C181" s="19"/>
      <c r="D181" s="5"/>
      <c r="E181" s="19"/>
      <c r="F181" s="5"/>
      <c r="G181" s="19"/>
      <c r="H181" s="5"/>
      <c r="I181" s="2"/>
    </row>
    <row r="182" spans="1:9" ht="13.5" customHeight="1">
      <c r="A182" s="19"/>
      <c r="B182" s="5"/>
      <c r="C182" s="19"/>
      <c r="D182" s="5"/>
      <c r="E182" s="19"/>
      <c r="F182" s="5"/>
      <c r="G182" s="19"/>
      <c r="H182" s="5"/>
      <c r="I182" s="2"/>
    </row>
    <row r="183" spans="1:9" ht="13.5" customHeight="1">
      <c r="A183" s="19"/>
      <c r="B183" s="5"/>
      <c r="C183" s="19"/>
      <c r="D183" s="5"/>
      <c r="E183" s="19"/>
      <c r="F183" s="5"/>
      <c r="G183" s="19"/>
      <c r="H183" s="5"/>
      <c r="I183" s="2"/>
    </row>
    <row r="184" spans="1:9" ht="13.5" customHeight="1">
      <c r="A184" s="19"/>
      <c r="B184" s="5"/>
      <c r="C184" s="19"/>
      <c r="D184" s="5"/>
      <c r="E184" s="19"/>
      <c r="F184" s="5"/>
      <c r="G184" s="19"/>
      <c r="H184" s="5"/>
      <c r="I184" s="2"/>
    </row>
    <row r="185" spans="1:9" ht="13.5" customHeight="1">
      <c r="A185" s="19"/>
      <c r="B185" s="5"/>
      <c r="C185" s="19"/>
      <c r="D185" s="2"/>
      <c r="E185" s="19"/>
      <c r="F185" s="5"/>
      <c r="G185" s="19"/>
      <c r="H185" s="5"/>
      <c r="I185" s="2"/>
    </row>
    <row r="186" spans="1:9" ht="13.5" customHeight="1">
      <c r="A186" s="19"/>
      <c r="B186" s="5"/>
      <c r="C186" s="19"/>
      <c r="D186" s="5"/>
      <c r="E186" s="19"/>
      <c r="F186" s="5"/>
      <c r="G186" s="19"/>
      <c r="H186" s="5"/>
      <c r="I186" s="2"/>
    </row>
    <row r="187" spans="1:9" ht="13.5" customHeight="1">
      <c r="A187" s="19"/>
      <c r="B187" s="5"/>
      <c r="C187" s="19"/>
      <c r="D187" s="5"/>
      <c r="E187" s="19"/>
      <c r="F187" s="5"/>
      <c r="G187" s="19"/>
      <c r="H187" s="5"/>
      <c r="I187" s="2"/>
    </row>
    <row r="188" spans="1:9" ht="13.5" customHeight="1">
      <c r="A188" s="19"/>
      <c r="B188" s="5"/>
      <c r="C188" s="19"/>
      <c r="D188" s="5"/>
      <c r="E188" s="19"/>
      <c r="F188" s="2"/>
      <c r="G188" s="19"/>
      <c r="H188" s="5"/>
      <c r="I188" s="2"/>
    </row>
    <row r="189" spans="1:9" ht="13.5" customHeight="1">
      <c r="A189" s="19"/>
      <c r="B189" s="5"/>
      <c r="C189" s="19"/>
      <c r="D189" s="7"/>
      <c r="E189" s="19"/>
      <c r="F189" s="5"/>
      <c r="G189" s="19"/>
      <c r="H189" s="5"/>
      <c r="I189" s="2"/>
    </row>
    <row r="190" spans="1:9" ht="13.5" customHeight="1">
      <c r="A190" s="19"/>
      <c r="B190" s="5"/>
      <c r="C190" s="19"/>
      <c r="D190" s="5"/>
      <c r="E190" s="19"/>
      <c r="F190" s="5"/>
      <c r="G190" s="19"/>
      <c r="H190" s="5"/>
      <c r="I190" s="2"/>
    </row>
    <row r="191" spans="1:15" ht="13.5" customHeight="1">
      <c r="A191" s="19"/>
      <c r="B191" s="5"/>
      <c r="C191" s="19"/>
      <c r="D191" s="5"/>
      <c r="E191" s="19"/>
      <c r="F191" s="5"/>
      <c r="G191" s="19"/>
      <c r="H191" s="5"/>
      <c r="I191" s="2"/>
      <c r="J191" s="2"/>
      <c r="K191" s="2"/>
      <c r="L191" s="2"/>
      <c r="M191" s="2"/>
      <c r="N191" s="2"/>
      <c r="O191" s="2"/>
    </row>
    <row r="192" spans="1:15" ht="13.5" customHeight="1">
      <c r="A192" s="19"/>
      <c r="B192" s="5"/>
      <c r="C192" s="19"/>
      <c r="D192" s="2"/>
      <c r="E192" s="19"/>
      <c r="F192" s="5"/>
      <c r="G192" s="19"/>
      <c r="H192" s="2"/>
      <c r="I192" s="2"/>
      <c r="J192" s="2"/>
      <c r="K192" s="2"/>
      <c r="L192" s="2"/>
      <c r="M192" s="2"/>
      <c r="N192" s="2"/>
      <c r="O192" s="2"/>
    </row>
    <row r="193" spans="1:15" ht="13.5" customHeight="1">
      <c r="A193" s="19"/>
      <c r="B193" s="5"/>
      <c r="C193" s="19"/>
      <c r="D193" s="2"/>
      <c r="E193" s="19"/>
      <c r="F193" s="5"/>
      <c r="G193" s="19"/>
      <c r="H193" s="5"/>
      <c r="I193" s="2"/>
      <c r="J193" s="2"/>
      <c r="K193" s="2"/>
      <c r="L193" s="2"/>
      <c r="M193" s="2"/>
      <c r="N193" s="2"/>
      <c r="O193" s="2"/>
    </row>
    <row r="194" spans="1:15" ht="13.5" customHeight="1">
      <c r="A194" s="19"/>
      <c r="B194" s="5"/>
      <c r="C194" s="19"/>
      <c r="D194" s="2"/>
      <c r="E194" s="19"/>
      <c r="F194" s="5"/>
      <c r="G194" s="19"/>
      <c r="H194" s="5"/>
      <c r="I194" s="2"/>
      <c r="J194" s="2"/>
      <c r="K194" s="2"/>
      <c r="L194" s="2"/>
      <c r="M194" s="2"/>
      <c r="N194" s="2"/>
      <c r="O194" s="2"/>
    </row>
    <row r="195" spans="1:15" ht="13.5" customHeight="1">
      <c r="A195" s="19"/>
      <c r="B195" s="5"/>
      <c r="C195" s="19"/>
      <c r="D195" s="2"/>
      <c r="E195" s="19"/>
      <c r="F195" s="5"/>
      <c r="G195" s="19"/>
      <c r="H195" s="5"/>
      <c r="I195" s="2"/>
      <c r="J195" s="2"/>
      <c r="K195" s="4"/>
      <c r="L195" s="2"/>
      <c r="M195" s="2"/>
      <c r="N195" s="2"/>
      <c r="O195" s="2"/>
    </row>
    <row r="196" spans="1:15" ht="13.5" customHeight="1">
      <c r="A196" s="19"/>
      <c r="B196" s="5"/>
      <c r="C196" s="19"/>
      <c r="D196" s="2"/>
      <c r="E196" s="19"/>
      <c r="F196" s="5"/>
      <c r="G196" s="19"/>
      <c r="H196" s="5"/>
      <c r="I196" s="2"/>
      <c r="J196" s="2"/>
      <c r="K196" s="4"/>
      <c r="L196" s="2"/>
      <c r="M196" s="2"/>
      <c r="N196" s="2"/>
      <c r="O196" s="2"/>
    </row>
    <row r="197" spans="1:15" ht="13.5" customHeight="1">
      <c r="A197" s="19"/>
      <c r="B197" s="5"/>
      <c r="C197" s="19"/>
      <c r="D197" s="2"/>
      <c r="E197" s="19"/>
      <c r="F197" s="5"/>
      <c r="G197" s="19"/>
      <c r="H197" s="5"/>
      <c r="I197" s="2"/>
      <c r="J197" s="2"/>
      <c r="K197" s="4"/>
      <c r="L197" s="2"/>
      <c r="M197" s="2"/>
      <c r="N197" s="2"/>
      <c r="O197" s="2"/>
    </row>
    <row r="198" spans="1:15" ht="13.5" customHeight="1">
      <c r="A198" s="19"/>
      <c r="B198" s="5"/>
      <c r="C198" s="19"/>
      <c r="D198" s="2"/>
      <c r="E198" s="19"/>
      <c r="F198" s="5"/>
      <c r="G198" s="19"/>
      <c r="H198" s="5"/>
      <c r="I198" s="2"/>
      <c r="J198" s="2"/>
      <c r="K198" s="4"/>
      <c r="L198" s="2"/>
      <c r="M198" s="2"/>
      <c r="N198" s="2"/>
      <c r="O198" s="2"/>
    </row>
    <row r="199" spans="1:15" ht="13.5" customHeight="1">
      <c r="A199" s="19"/>
      <c r="B199" s="2"/>
      <c r="C199" s="19"/>
      <c r="D199" s="2"/>
      <c r="E199" s="19"/>
      <c r="F199" s="5"/>
      <c r="G199" s="19"/>
      <c r="H199" s="2"/>
      <c r="I199" s="2"/>
      <c r="J199" s="2"/>
      <c r="K199" s="2"/>
      <c r="L199" s="2"/>
      <c r="M199" s="2"/>
      <c r="N199" s="2"/>
      <c r="O199" s="2"/>
    </row>
    <row r="200" spans="1:15" ht="13.5" customHeight="1">
      <c r="A200" s="19"/>
      <c r="B200" s="2"/>
      <c r="C200" s="19"/>
      <c r="D200" s="2"/>
      <c r="E200" s="19"/>
      <c r="F200" s="5"/>
      <c r="G200" s="19"/>
      <c r="H200" s="5"/>
      <c r="I200" s="2"/>
      <c r="J200" s="2"/>
      <c r="K200" s="2"/>
      <c r="L200" s="2"/>
      <c r="M200" s="2"/>
      <c r="N200" s="2"/>
      <c r="O200" s="2"/>
    </row>
    <row r="201" spans="1:15" ht="13.5" customHeight="1">
      <c r="A201" s="19"/>
      <c r="B201" s="5"/>
      <c r="C201" s="19"/>
      <c r="D201" s="2"/>
      <c r="E201" s="19"/>
      <c r="F201" s="5"/>
      <c r="G201" s="19"/>
      <c r="H201" s="5"/>
      <c r="I201" s="2"/>
      <c r="J201" s="2"/>
      <c r="K201" s="2"/>
      <c r="L201" s="2"/>
      <c r="M201" s="2"/>
      <c r="N201" s="2"/>
      <c r="O201" s="2"/>
    </row>
    <row r="202" spans="1:15" ht="13.5" customHeight="1">
      <c r="A202" s="19"/>
      <c r="B202" s="5"/>
      <c r="C202" s="19"/>
      <c r="D202" s="2"/>
      <c r="E202" s="19"/>
      <c r="F202" s="2"/>
      <c r="G202" s="19"/>
      <c r="H202" s="5"/>
      <c r="I202" s="2"/>
      <c r="J202" s="2"/>
      <c r="K202" s="2"/>
      <c r="L202" s="2"/>
      <c r="M202" s="2"/>
      <c r="N202" s="2"/>
      <c r="O202" s="2"/>
    </row>
    <row r="203" spans="1:15" ht="13.5" customHeight="1">
      <c r="A203" s="19"/>
      <c r="B203" s="5"/>
      <c r="C203" s="19"/>
      <c r="D203" s="2"/>
      <c r="E203" s="19"/>
      <c r="F203" s="2"/>
      <c r="G203" s="19"/>
      <c r="H203" s="5"/>
      <c r="I203" s="2"/>
      <c r="J203" s="2"/>
      <c r="K203" s="2"/>
      <c r="L203" s="2"/>
      <c r="M203" s="2"/>
      <c r="N203" s="2"/>
      <c r="O203" s="2"/>
    </row>
    <row r="204" spans="1:9" ht="13.5" customHeight="1">
      <c r="A204" s="19"/>
      <c r="B204" s="5"/>
      <c r="C204" s="19"/>
      <c r="D204" s="2"/>
      <c r="E204" s="19"/>
      <c r="F204" s="5"/>
      <c r="G204" s="19"/>
      <c r="H204" s="5"/>
      <c r="I204" s="2"/>
    </row>
    <row r="205" spans="1:9" ht="13.5" customHeight="1">
      <c r="A205" s="19"/>
      <c r="B205" s="5"/>
      <c r="C205" s="19"/>
      <c r="D205" s="2"/>
      <c r="E205" s="19"/>
      <c r="F205" s="5"/>
      <c r="G205" s="19"/>
      <c r="H205" s="2"/>
      <c r="I205" s="2"/>
    </row>
    <row r="206" spans="1:9" ht="13.5" customHeight="1">
      <c r="A206" s="19"/>
      <c r="B206" s="5"/>
      <c r="C206" s="19"/>
      <c r="D206" s="2"/>
      <c r="E206" s="19"/>
      <c r="F206" s="5"/>
      <c r="G206" s="19"/>
      <c r="H206" s="2"/>
      <c r="I206" s="2"/>
    </row>
    <row r="207" spans="1:9" ht="13.5" customHeight="1">
      <c r="A207" s="19"/>
      <c r="B207" s="5"/>
      <c r="C207" s="19"/>
      <c r="D207" s="2"/>
      <c r="E207" s="19"/>
      <c r="F207" s="5"/>
      <c r="G207" s="19"/>
      <c r="H207" s="2"/>
      <c r="I207" s="2"/>
    </row>
    <row r="208" spans="1:9" ht="13.5" customHeight="1">
      <c r="A208" s="19"/>
      <c r="B208" s="5"/>
      <c r="C208" s="19"/>
      <c r="D208" s="2"/>
      <c r="E208" s="19"/>
      <c r="F208" s="5"/>
      <c r="G208" s="19"/>
      <c r="H208" s="2"/>
      <c r="I208" s="2"/>
    </row>
    <row r="209" spans="1:9" ht="13.5" customHeight="1">
      <c r="A209" s="19"/>
      <c r="B209" s="5"/>
      <c r="C209" s="19"/>
      <c r="D209" s="2"/>
      <c r="E209" s="19"/>
      <c r="F209" s="5"/>
      <c r="G209" s="19"/>
      <c r="H209" s="2"/>
      <c r="I209" s="2"/>
    </row>
    <row r="210" spans="1:9" ht="13.5" customHeight="1">
      <c r="A210" s="19"/>
      <c r="B210" s="5"/>
      <c r="C210" s="19"/>
      <c r="D210" s="2"/>
      <c r="E210" s="19"/>
      <c r="F210" s="5"/>
      <c r="G210" s="19"/>
      <c r="H210" s="2"/>
      <c r="I210" s="2"/>
    </row>
    <row r="211" spans="1:9" ht="13.5" customHeight="1">
      <c r="A211" s="19"/>
      <c r="B211" s="5"/>
      <c r="C211" s="19"/>
      <c r="D211" s="2"/>
      <c r="E211" s="19"/>
      <c r="F211" s="5"/>
      <c r="G211" s="19"/>
      <c r="H211" s="2"/>
      <c r="I211" s="2"/>
    </row>
    <row r="212" spans="1:9" ht="13.5" customHeight="1">
      <c r="A212" s="19"/>
      <c r="B212" s="5"/>
      <c r="C212" s="19"/>
      <c r="D212" s="2"/>
      <c r="E212" s="19"/>
      <c r="F212" s="5"/>
      <c r="G212" s="19"/>
      <c r="H212" s="2"/>
      <c r="I212" s="2"/>
    </row>
    <row r="213" spans="1:9" ht="13.5" customHeight="1">
      <c r="A213" s="19"/>
      <c r="B213" s="5"/>
      <c r="C213" s="19"/>
      <c r="D213" s="2"/>
      <c r="E213" s="19"/>
      <c r="F213" s="5"/>
      <c r="G213" s="19"/>
      <c r="H213" s="2"/>
      <c r="I213" s="2"/>
    </row>
    <row r="214" spans="1:9" ht="13.5" customHeight="1">
      <c r="A214" s="19"/>
      <c r="B214" s="5"/>
      <c r="C214" s="19"/>
      <c r="D214" s="2"/>
      <c r="E214" s="19"/>
      <c r="F214" s="5"/>
      <c r="G214" s="19"/>
      <c r="H214" s="2"/>
      <c r="I214" s="2"/>
    </row>
    <row r="215" spans="1:9" ht="13.5" customHeight="1">
      <c r="A215" s="19"/>
      <c r="B215" s="5"/>
      <c r="C215" s="19"/>
      <c r="D215" s="2"/>
      <c r="E215" s="19"/>
      <c r="F215" s="5"/>
      <c r="G215" s="19"/>
      <c r="H215" s="2"/>
      <c r="I215" s="2"/>
    </row>
    <row r="216" spans="1:9" ht="13.5" customHeight="1">
      <c r="A216" s="19"/>
      <c r="B216" s="5"/>
      <c r="C216" s="19"/>
      <c r="D216" s="2"/>
      <c r="E216" s="19"/>
      <c r="F216" s="5"/>
      <c r="G216" s="19"/>
      <c r="H216" s="2"/>
      <c r="I216" s="2"/>
    </row>
    <row r="217" spans="1:9" ht="13.5" customHeight="1">
      <c r="A217" s="19"/>
      <c r="B217" s="5"/>
      <c r="C217" s="19"/>
      <c r="D217" s="2"/>
      <c r="E217" s="19"/>
      <c r="F217" s="5"/>
      <c r="G217" s="19"/>
      <c r="H217" s="2"/>
      <c r="I217" s="2"/>
    </row>
    <row r="218" spans="1:9" ht="13.5" customHeight="1">
      <c r="A218" s="19"/>
      <c r="B218" s="5"/>
      <c r="C218" s="19"/>
      <c r="D218" s="2"/>
      <c r="E218" s="19"/>
      <c r="F218" s="5"/>
      <c r="G218" s="19"/>
      <c r="H218" s="2"/>
      <c r="I218" s="2"/>
    </row>
    <row r="219" spans="1:9" ht="13.5" customHeight="1">
      <c r="A219" s="19"/>
      <c r="B219" s="5"/>
      <c r="C219" s="19"/>
      <c r="D219" s="2"/>
      <c r="E219" s="19"/>
      <c r="F219" s="5"/>
      <c r="G219" s="19"/>
      <c r="H219" s="2"/>
      <c r="I219" s="2"/>
    </row>
    <row r="220" spans="1:9" ht="13.5" customHeight="1">
      <c r="A220" s="19"/>
      <c r="B220" s="5"/>
      <c r="C220" s="19"/>
      <c r="D220" s="2"/>
      <c r="E220" s="19"/>
      <c r="F220" s="5"/>
      <c r="G220" s="19"/>
      <c r="H220" s="5"/>
      <c r="I220" s="2"/>
    </row>
    <row r="221" spans="1:9" ht="13.5" customHeight="1">
      <c r="A221" s="19"/>
      <c r="B221" s="5"/>
      <c r="C221" s="19"/>
      <c r="D221" s="2"/>
      <c r="E221" s="19"/>
      <c r="F221" s="2"/>
      <c r="G221" s="19"/>
      <c r="H221" s="5"/>
      <c r="I221" s="2"/>
    </row>
    <row r="222" spans="1:9" ht="13.5" customHeight="1">
      <c r="A222" s="19"/>
      <c r="B222" s="5"/>
      <c r="C222" s="19"/>
      <c r="D222" s="2"/>
      <c r="E222" s="19"/>
      <c r="F222" s="2"/>
      <c r="G222" s="19"/>
      <c r="H222" s="5"/>
      <c r="I222" s="2"/>
    </row>
    <row r="223" spans="1:9" ht="13.5" customHeight="1">
      <c r="A223" s="19"/>
      <c r="B223" s="2"/>
      <c r="C223" s="19"/>
      <c r="D223" s="2"/>
      <c r="E223" s="19"/>
      <c r="F223" s="2"/>
      <c r="G223" s="19"/>
      <c r="H223" s="5"/>
      <c r="I223" s="2"/>
    </row>
    <row r="224" spans="1:9" ht="13.5" customHeight="1">
      <c r="A224" s="19"/>
      <c r="B224" s="2"/>
      <c r="C224" s="19"/>
      <c r="D224" s="2"/>
      <c r="E224" s="19"/>
      <c r="F224" s="2"/>
      <c r="G224" s="19"/>
      <c r="H224" s="5"/>
      <c r="I224" s="2"/>
    </row>
    <row r="225" spans="1:9" ht="13.5" customHeight="1">
      <c r="A225" s="19"/>
      <c r="B225" s="2"/>
      <c r="C225" s="19"/>
      <c r="D225" s="2"/>
      <c r="E225" s="19"/>
      <c r="F225" s="2"/>
      <c r="G225" s="19"/>
      <c r="H225" s="5"/>
      <c r="I225" s="2"/>
    </row>
    <row r="226" spans="1:9" ht="13.5" customHeight="1">
      <c r="A226" s="19"/>
      <c r="B226" s="2"/>
      <c r="C226" s="19"/>
      <c r="D226" s="2"/>
      <c r="E226" s="19"/>
      <c r="F226" s="2"/>
      <c r="G226" s="19"/>
      <c r="H226" s="5"/>
      <c r="I226" s="2"/>
    </row>
    <row r="227" spans="1:9" ht="13.5" customHeight="1">
      <c r="A227" s="19"/>
      <c r="B227" s="2"/>
      <c r="C227" s="19"/>
      <c r="D227" s="2"/>
      <c r="E227" s="19"/>
      <c r="F227" s="2"/>
      <c r="G227" s="19"/>
      <c r="H227" s="2"/>
      <c r="I227" s="2"/>
    </row>
    <row r="228" spans="1:9" ht="13.5" customHeight="1">
      <c r="A228" s="19"/>
      <c r="B228" s="2"/>
      <c r="C228" s="19"/>
      <c r="D228" s="2"/>
      <c r="E228" s="19"/>
      <c r="F228" s="2"/>
      <c r="G228" s="19"/>
      <c r="H228" s="2"/>
      <c r="I228" s="2"/>
    </row>
    <row r="229" spans="1:9" ht="13.5" customHeight="1">
      <c r="A229" s="19"/>
      <c r="B229" s="2"/>
      <c r="C229" s="19"/>
      <c r="D229" s="2"/>
      <c r="E229" s="19"/>
      <c r="F229" s="2"/>
      <c r="G229" s="19"/>
      <c r="H229" s="2"/>
      <c r="I229" s="2"/>
    </row>
    <row r="230" spans="1:9" ht="13.5" customHeight="1">
      <c r="A230" s="19"/>
      <c r="B230" s="2"/>
      <c r="C230" s="19"/>
      <c r="D230" s="2"/>
      <c r="E230" s="19"/>
      <c r="F230" s="2"/>
      <c r="G230" s="19"/>
      <c r="H230" s="2"/>
      <c r="I230" s="2"/>
    </row>
    <row r="231" spans="1:9" ht="13.5" customHeight="1">
      <c r="A231" s="19"/>
      <c r="B231" s="2"/>
      <c r="C231" s="19"/>
      <c r="D231" s="2"/>
      <c r="E231" s="19"/>
      <c r="F231" s="2"/>
      <c r="G231" s="19"/>
      <c r="H231" s="2"/>
      <c r="I231" s="2"/>
    </row>
    <row r="232" spans="1:9" ht="13.5" customHeight="1">
      <c r="A232" s="19"/>
      <c r="B232" s="2"/>
      <c r="C232" s="19"/>
      <c r="D232" s="2"/>
      <c r="E232" s="19"/>
      <c r="F232" s="2"/>
      <c r="G232" s="19"/>
      <c r="H232" s="2"/>
      <c r="I232" s="2"/>
    </row>
    <row r="233" spans="1:9" ht="13.5" customHeight="1">
      <c r="A233" s="19"/>
      <c r="B233" s="5"/>
      <c r="C233" s="19"/>
      <c r="D233" s="5"/>
      <c r="E233" s="19"/>
      <c r="F233" s="2"/>
      <c r="G233" s="19"/>
      <c r="H233" s="2"/>
      <c r="I233" s="2"/>
    </row>
    <row r="234" spans="1:9" ht="13.5" customHeight="1">
      <c r="A234" s="19"/>
      <c r="B234" s="5"/>
      <c r="C234" s="19"/>
      <c r="D234" s="5"/>
      <c r="E234" s="19"/>
      <c r="F234" s="2"/>
      <c r="G234" s="19"/>
      <c r="H234" s="2"/>
      <c r="I234" s="2"/>
    </row>
    <row r="235" spans="1:9" ht="13.5" customHeight="1">
      <c r="A235" s="19"/>
      <c r="B235" s="5"/>
      <c r="C235" s="19"/>
      <c r="D235" s="2"/>
      <c r="E235" s="19"/>
      <c r="F235" s="2"/>
      <c r="G235" s="19"/>
      <c r="H235" s="2"/>
      <c r="I235" s="2"/>
    </row>
    <row r="236" spans="1:9" ht="13.5" customHeight="1">
      <c r="A236" s="19"/>
      <c r="B236" s="5"/>
      <c r="C236" s="19"/>
      <c r="D236" s="5"/>
      <c r="E236" s="19"/>
      <c r="F236" s="2"/>
      <c r="G236" s="19"/>
      <c r="H236" s="2"/>
      <c r="I236" s="2"/>
    </row>
    <row r="237" spans="1:9" ht="13.5" customHeight="1">
      <c r="A237" s="19"/>
      <c r="B237" s="5"/>
      <c r="C237" s="19"/>
      <c r="D237" s="5"/>
      <c r="E237" s="19"/>
      <c r="F237" s="2"/>
      <c r="G237" s="19"/>
      <c r="H237" s="2"/>
      <c r="I237" s="2"/>
    </row>
    <row r="238" spans="1:9" ht="13.5" customHeight="1">
      <c r="A238" s="19"/>
      <c r="B238" s="5"/>
      <c r="C238" s="19"/>
      <c r="D238" s="2"/>
      <c r="E238" s="19"/>
      <c r="F238" s="2"/>
      <c r="G238" s="19"/>
      <c r="H238" s="2"/>
      <c r="I238" s="2"/>
    </row>
    <row r="239" spans="1:9" ht="13.5" customHeight="1">
      <c r="A239" s="19"/>
      <c r="B239" s="5"/>
      <c r="C239" s="19"/>
      <c r="D239" s="5"/>
      <c r="E239" s="19"/>
      <c r="F239" s="2"/>
      <c r="G239" s="19"/>
      <c r="H239" s="2"/>
      <c r="I239" s="2"/>
    </row>
    <row r="240" spans="1:9" ht="13.5" customHeight="1">
      <c r="A240" s="19"/>
      <c r="B240" s="2"/>
      <c r="C240" s="19"/>
      <c r="D240" s="5"/>
      <c r="E240" s="19"/>
      <c r="F240" s="2"/>
      <c r="G240" s="19"/>
      <c r="H240" s="2"/>
      <c r="I240" s="2"/>
    </row>
    <row r="241" spans="1:9" ht="13.5" customHeight="1">
      <c r="A241" s="19"/>
      <c r="B241" s="5"/>
      <c r="C241" s="19"/>
      <c r="D241" s="2"/>
      <c r="E241" s="19"/>
      <c r="F241" s="2"/>
      <c r="G241" s="19"/>
      <c r="H241" s="2"/>
      <c r="I241" s="2"/>
    </row>
    <row r="242" spans="1:9" ht="13.5" customHeight="1">
      <c r="A242" s="19"/>
      <c r="B242" s="5"/>
      <c r="C242" s="19"/>
      <c r="D242" s="2"/>
      <c r="E242" s="19"/>
      <c r="F242" s="2"/>
      <c r="G242" s="19"/>
      <c r="H242" s="2"/>
      <c r="I242" s="2"/>
    </row>
    <row r="243" spans="1:9" ht="13.5" customHeight="1">
      <c r="A243" s="19"/>
      <c r="B243" s="5"/>
      <c r="C243" s="19"/>
      <c r="D243" s="2"/>
      <c r="E243" s="19"/>
      <c r="F243" s="2"/>
      <c r="G243" s="19"/>
      <c r="H243" s="2"/>
      <c r="I243" s="2"/>
    </row>
    <row r="244" spans="1:9" ht="13.5" customHeight="1">
      <c r="A244" s="19"/>
      <c r="B244" s="5"/>
      <c r="C244" s="19"/>
      <c r="D244" s="2"/>
      <c r="E244" s="19"/>
      <c r="F244" s="2"/>
      <c r="G244" s="19"/>
      <c r="H244" s="2"/>
      <c r="I244" s="2"/>
    </row>
    <row r="245" spans="1:9" ht="13.5" customHeight="1">
      <c r="A245" s="19"/>
      <c r="B245" s="5"/>
      <c r="C245" s="19"/>
      <c r="D245" s="2"/>
      <c r="E245" s="19"/>
      <c r="F245" s="2"/>
      <c r="G245" s="19"/>
      <c r="H245" s="2"/>
      <c r="I245" s="2"/>
    </row>
    <row r="246" spans="1:9" ht="13.5" customHeight="1">
      <c r="A246" s="19"/>
      <c r="B246" s="5"/>
      <c r="C246" s="19"/>
      <c r="D246" s="2"/>
      <c r="E246" s="19"/>
      <c r="F246" s="2"/>
      <c r="G246" s="19"/>
      <c r="H246" s="2"/>
      <c r="I246" s="2"/>
    </row>
    <row r="247" spans="1:9" ht="13.5" customHeight="1">
      <c r="A247" s="19"/>
      <c r="B247" s="5"/>
      <c r="C247" s="19"/>
      <c r="D247" s="2"/>
      <c r="E247" s="19"/>
      <c r="F247" s="2"/>
      <c r="G247" s="19"/>
      <c r="H247" s="2"/>
      <c r="I247" s="2"/>
    </row>
    <row r="248" spans="1:9" ht="13.5" customHeight="1">
      <c r="A248" s="19"/>
      <c r="B248" s="5"/>
      <c r="C248" s="19"/>
      <c r="D248" s="2"/>
      <c r="E248" s="19"/>
      <c r="F248" s="2"/>
      <c r="G248" s="19"/>
      <c r="H248" s="2"/>
      <c r="I248" s="2"/>
    </row>
    <row r="249" spans="1:9" ht="13.5" customHeight="1">
      <c r="A249" s="19"/>
      <c r="B249" s="5"/>
      <c r="C249" s="19"/>
      <c r="D249" s="2"/>
      <c r="E249" s="19"/>
      <c r="F249" s="2"/>
      <c r="G249" s="19"/>
      <c r="H249" s="2"/>
      <c r="I249" s="2"/>
    </row>
    <row r="250" spans="1:9" ht="13.5" customHeight="1">
      <c r="A250" s="19"/>
      <c r="B250" s="2"/>
      <c r="C250" s="19"/>
      <c r="D250" s="2"/>
      <c r="E250" s="19"/>
      <c r="F250" s="2"/>
      <c r="G250" s="19"/>
      <c r="H250" s="2"/>
      <c r="I250" s="2"/>
    </row>
    <row r="251" spans="1:9" ht="13.5" customHeight="1">
      <c r="A251" s="19"/>
      <c r="B251" s="5"/>
      <c r="C251" s="19"/>
      <c r="D251" s="5"/>
      <c r="E251" s="19"/>
      <c r="F251" s="2"/>
      <c r="G251" s="19"/>
      <c r="H251" s="2"/>
      <c r="I251" s="2"/>
    </row>
    <row r="252" spans="1:9" ht="13.5" customHeight="1">
      <c r="A252" s="19"/>
      <c r="B252" s="5"/>
      <c r="C252" s="19"/>
      <c r="D252" s="5"/>
      <c r="E252" s="19"/>
      <c r="F252" s="2"/>
      <c r="G252" s="19"/>
      <c r="H252" s="2"/>
      <c r="I252" s="2"/>
    </row>
    <row r="253" spans="1:9" ht="13.5" customHeight="1">
      <c r="A253" s="19"/>
      <c r="B253" s="5"/>
      <c r="C253" s="19"/>
      <c r="D253" s="5"/>
      <c r="E253" s="19"/>
      <c r="F253" s="2"/>
      <c r="G253" s="19"/>
      <c r="H253" s="2"/>
      <c r="I253" s="2"/>
    </row>
    <row r="254" spans="1:9" ht="13.5" customHeight="1">
      <c r="A254" s="19"/>
      <c r="B254" s="5"/>
      <c r="C254" s="19"/>
      <c r="D254" s="2"/>
      <c r="E254" s="19"/>
      <c r="F254" s="2"/>
      <c r="G254" s="19"/>
      <c r="H254" s="2"/>
      <c r="I254" s="2"/>
    </row>
    <row r="255" spans="1:9" ht="13.5" customHeight="1">
      <c r="A255" s="19"/>
      <c r="B255" s="5"/>
      <c r="C255" s="19"/>
      <c r="D255" s="5"/>
      <c r="E255" s="19"/>
      <c r="F255" s="5"/>
      <c r="G255" s="19"/>
      <c r="H255" s="2"/>
      <c r="I255" s="2"/>
    </row>
    <row r="256" spans="1:9" ht="13.5" customHeight="1">
      <c r="A256" s="19"/>
      <c r="B256" s="5"/>
      <c r="C256" s="19"/>
      <c r="D256" s="5"/>
      <c r="E256" s="19"/>
      <c r="F256" s="2"/>
      <c r="G256" s="19"/>
      <c r="H256" s="2"/>
      <c r="I256" s="2"/>
    </row>
    <row r="257" spans="1:9" ht="13.5" customHeight="1">
      <c r="A257" s="19"/>
      <c r="B257" s="5"/>
      <c r="C257" s="19"/>
      <c r="D257" s="5"/>
      <c r="E257" s="19"/>
      <c r="F257" s="2"/>
      <c r="G257" s="19"/>
      <c r="H257" s="2"/>
      <c r="I257" s="2"/>
    </row>
    <row r="258" spans="1:7" s="2" customFormat="1" ht="13.5" customHeight="1">
      <c r="A258" s="19"/>
      <c r="B258" s="5"/>
      <c r="C258" s="19"/>
      <c r="D258" s="5"/>
      <c r="E258" s="19"/>
      <c r="G258" s="19"/>
    </row>
    <row r="259" spans="1:7" s="2" customFormat="1" ht="13.5" customHeight="1">
      <c r="A259" s="19"/>
      <c r="C259" s="19"/>
      <c r="E259" s="19"/>
      <c r="G259" s="19"/>
    </row>
    <row r="260" spans="1:7" s="2" customFormat="1" ht="13.5" customHeight="1">
      <c r="A260" s="19"/>
      <c r="B260" s="5"/>
      <c r="C260" s="19"/>
      <c r="E260" s="19"/>
      <c r="G260" s="19"/>
    </row>
    <row r="261" spans="1:7" s="2" customFormat="1" ht="13.5" customHeight="1">
      <c r="A261" s="19"/>
      <c r="B261" s="5"/>
      <c r="C261" s="19"/>
      <c r="E261" s="19"/>
      <c r="G261" s="19"/>
    </row>
    <row r="262" spans="1:7" s="2" customFormat="1" ht="13.5" customHeight="1">
      <c r="A262" s="19"/>
      <c r="B262" s="5"/>
      <c r="C262" s="19"/>
      <c r="E262" s="19"/>
      <c r="G262" s="19"/>
    </row>
    <row r="263" spans="1:7" s="2" customFormat="1" ht="13.5" customHeight="1">
      <c r="A263" s="19"/>
      <c r="B263" s="5"/>
      <c r="C263" s="19"/>
      <c r="E263" s="19"/>
      <c r="G263" s="19"/>
    </row>
    <row r="264" spans="1:7" s="2" customFormat="1" ht="13.5" customHeight="1">
      <c r="A264" s="19"/>
      <c r="B264" s="5"/>
      <c r="C264" s="19"/>
      <c r="E264" s="19"/>
      <c r="G264" s="19"/>
    </row>
    <row r="265" spans="1:7" s="2" customFormat="1" ht="13.5" customHeight="1">
      <c r="A265" s="19"/>
      <c r="C265" s="19"/>
      <c r="E265" s="19"/>
      <c r="G265" s="19"/>
    </row>
    <row r="266" spans="1:7" s="2" customFormat="1" ht="13.5" customHeight="1">
      <c r="A266" s="19"/>
      <c r="B266" s="5"/>
      <c r="C266" s="19"/>
      <c r="E266" s="19"/>
      <c r="G266" s="19"/>
    </row>
    <row r="267" spans="1:7" s="2" customFormat="1" ht="13.5" customHeight="1">
      <c r="A267" s="19"/>
      <c r="C267" s="19"/>
      <c r="E267" s="19"/>
      <c r="G267" s="19"/>
    </row>
    <row r="268" spans="1:7" s="2" customFormat="1" ht="13.5" customHeight="1">
      <c r="A268" s="19"/>
      <c r="C268" s="19"/>
      <c r="E268" s="19"/>
      <c r="G268" s="19"/>
    </row>
    <row r="269" spans="1:7" s="2" customFormat="1" ht="13.5" customHeight="1">
      <c r="A269" s="19"/>
      <c r="C269" s="19"/>
      <c r="E269" s="19"/>
      <c r="F269" s="5"/>
      <c r="G269" s="19"/>
    </row>
    <row r="270" spans="1:7" s="2" customFormat="1" ht="13.5" customHeight="1">
      <c r="A270" s="19"/>
      <c r="C270" s="19"/>
      <c r="E270" s="19"/>
      <c r="F270" s="5"/>
      <c r="G270" s="19"/>
    </row>
    <row r="271" spans="1:7" s="2" customFormat="1" ht="13.5" customHeight="1">
      <c r="A271" s="19"/>
      <c r="C271" s="19"/>
      <c r="E271" s="19"/>
      <c r="F271" s="5"/>
      <c r="G271" s="19"/>
    </row>
    <row r="272" spans="1:7" s="2" customFormat="1" ht="13.5" customHeight="1">
      <c r="A272" s="19"/>
      <c r="C272" s="19"/>
      <c r="E272" s="19"/>
      <c r="F272" s="5"/>
      <c r="G272" s="19"/>
    </row>
    <row r="273" spans="1:7" s="2" customFormat="1" ht="13.5" customHeight="1">
      <c r="A273" s="19"/>
      <c r="C273" s="19"/>
      <c r="E273" s="19"/>
      <c r="F273" s="5"/>
      <c r="G273" s="19"/>
    </row>
    <row r="274" spans="1:7" s="2" customFormat="1" ht="13.5" customHeight="1">
      <c r="A274" s="19"/>
      <c r="C274" s="19"/>
      <c r="E274" s="19"/>
      <c r="F274" s="5"/>
      <c r="G274" s="19"/>
    </row>
    <row r="275" spans="1:7" s="2" customFormat="1" ht="13.5" customHeight="1">
      <c r="A275" s="19"/>
      <c r="B275" s="5"/>
      <c r="C275" s="19"/>
      <c r="E275" s="19"/>
      <c r="F275" s="5"/>
      <c r="G275" s="19"/>
    </row>
    <row r="276" spans="1:7" s="2" customFormat="1" ht="13.5" customHeight="1">
      <c r="A276" s="19"/>
      <c r="B276" s="5"/>
      <c r="C276" s="19"/>
      <c r="E276" s="19"/>
      <c r="F276" s="5"/>
      <c r="G276" s="19"/>
    </row>
    <row r="277" spans="1:7" s="2" customFormat="1" ht="13.5" customHeight="1">
      <c r="A277" s="19"/>
      <c r="B277" s="5"/>
      <c r="C277" s="19"/>
      <c r="E277" s="19"/>
      <c r="F277" s="5"/>
      <c r="G277" s="19"/>
    </row>
    <row r="278" spans="1:7" s="2" customFormat="1" ht="13.5" customHeight="1">
      <c r="A278" s="19"/>
      <c r="B278" s="5"/>
      <c r="C278" s="19"/>
      <c r="D278" s="5"/>
      <c r="E278" s="19"/>
      <c r="F278" s="5"/>
      <c r="G278" s="19"/>
    </row>
    <row r="279" spans="1:7" s="2" customFormat="1" ht="13.5" customHeight="1">
      <c r="A279" s="19"/>
      <c r="B279" s="5"/>
      <c r="C279" s="19"/>
      <c r="D279" s="5"/>
      <c r="E279" s="19"/>
      <c r="G279" s="19"/>
    </row>
    <row r="280" spans="1:7" s="2" customFormat="1" ht="13.5" customHeight="1">
      <c r="A280" s="19"/>
      <c r="C280" s="19"/>
      <c r="D280" s="5"/>
      <c r="E280" s="19"/>
      <c r="G280" s="19"/>
    </row>
    <row r="281" spans="1:7" s="2" customFormat="1" ht="13.5" customHeight="1">
      <c r="A281" s="19"/>
      <c r="C281" s="19"/>
      <c r="E281" s="19"/>
      <c r="G281" s="19"/>
    </row>
    <row r="282" spans="1:7" s="2" customFormat="1" ht="13.5" customHeight="1">
      <c r="A282" s="19"/>
      <c r="C282" s="19"/>
      <c r="E282" s="19"/>
      <c r="G282" s="19"/>
    </row>
    <row r="283" spans="1:7" s="2" customFormat="1" ht="13.5" customHeight="1">
      <c r="A283" s="19"/>
      <c r="C283" s="19"/>
      <c r="E283" s="19"/>
      <c r="G283" s="19"/>
    </row>
    <row r="284" spans="1:9" ht="13.5" customHeight="1">
      <c r="A284" s="19"/>
      <c r="B284" s="2"/>
      <c r="C284" s="19"/>
      <c r="D284" s="2"/>
      <c r="E284" s="19"/>
      <c r="F284" s="2"/>
      <c r="G284" s="19"/>
      <c r="H284" s="2"/>
      <c r="I284" s="2"/>
    </row>
    <row r="285" spans="1:9" ht="13.5" customHeight="1">
      <c r="A285" s="19"/>
      <c r="B285" s="2"/>
      <c r="C285" s="19"/>
      <c r="D285" s="2"/>
      <c r="E285" s="19"/>
      <c r="F285" s="2"/>
      <c r="G285" s="19"/>
      <c r="H285" s="2"/>
      <c r="I285" s="2"/>
    </row>
    <row r="286" spans="1:9" ht="13.5" customHeight="1">
      <c r="A286" s="19"/>
      <c r="B286" s="2"/>
      <c r="C286" s="19"/>
      <c r="D286" s="2"/>
      <c r="E286" s="19"/>
      <c r="F286" s="2"/>
      <c r="G286" s="19"/>
      <c r="H286" s="2"/>
      <c r="I286" s="2"/>
    </row>
    <row r="287" spans="1:9" ht="13.5" customHeight="1">
      <c r="A287" s="19"/>
      <c r="B287" s="2"/>
      <c r="C287" s="19"/>
      <c r="D287" s="2"/>
      <c r="E287" s="19"/>
      <c r="F287" s="5"/>
      <c r="G287" s="19"/>
      <c r="H287" s="2"/>
      <c r="I287" s="2"/>
    </row>
    <row r="288" spans="1:9" ht="13.5" customHeight="1">
      <c r="A288" s="19"/>
      <c r="B288" s="2"/>
      <c r="C288" s="19"/>
      <c r="D288" s="2"/>
      <c r="E288" s="19"/>
      <c r="F288" s="5"/>
      <c r="G288" s="19"/>
      <c r="H288" s="5"/>
      <c r="I288" s="2"/>
    </row>
    <row r="289" spans="1:9" ht="13.5" customHeight="1">
      <c r="A289" s="19"/>
      <c r="B289" s="5"/>
      <c r="C289" s="19"/>
      <c r="D289" s="5"/>
      <c r="E289" s="19"/>
      <c r="F289" s="5"/>
      <c r="G289" s="19"/>
      <c r="H289" s="5"/>
      <c r="I289" s="2"/>
    </row>
    <row r="290" spans="1:9" ht="13.5" customHeight="1">
      <c r="A290" s="19"/>
      <c r="B290" s="5"/>
      <c r="C290" s="19"/>
      <c r="D290" s="5"/>
      <c r="E290" s="19"/>
      <c r="F290" s="5"/>
      <c r="G290" s="19"/>
      <c r="H290" s="5"/>
      <c r="I290" s="2"/>
    </row>
    <row r="291" spans="1:9" ht="13.5" customHeight="1">
      <c r="A291" s="19"/>
      <c r="B291" s="5"/>
      <c r="C291" s="19"/>
      <c r="D291" s="5"/>
      <c r="E291" s="19"/>
      <c r="F291" s="5"/>
      <c r="G291" s="19"/>
      <c r="H291" s="5"/>
      <c r="I291" s="2"/>
    </row>
    <row r="292" spans="1:9" ht="13.5" customHeight="1">
      <c r="A292" s="19"/>
      <c r="B292" s="5"/>
      <c r="C292" s="19"/>
      <c r="D292" s="5"/>
      <c r="E292" s="19"/>
      <c r="F292" s="5"/>
      <c r="G292" s="19"/>
      <c r="H292" s="5"/>
      <c r="I292" s="2"/>
    </row>
    <row r="293" spans="1:9" ht="13.5" customHeight="1">
      <c r="A293" s="19"/>
      <c r="B293" s="5"/>
      <c r="C293" s="19"/>
      <c r="D293" s="5"/>
      <c r="E293" s="19"/>
      <c r="F293" s="5"/>
      <c r="G293" s="19"/>
      <c r="H293" s="5"/>
      <c r="I293" s="2"/>
    </row>
    <row r="294" spans="1:9" ht="13.5" customHeight="1">
      <c r="A294" s="19"/>
      <c r="B294" s="5"/>
      <c r="C294" s="19"/>
      <c r="D294" s="5"/>
      <c r="E294" s="19"/>
      <c r="F294" s="5"/>
      <c r="G294" s="19"/>
      <c r="H294" s="5"/>
      <c r="I294" s="2"/>
    </row>
    <row r="295" spans="1:9" ht="13.5" customHeight="1">
      <c r="A295" s="19"/>
      <c r="B295" s="5"/>
      <c r="C295" s="19"/>
      <c r="D295" s="5"/>
      <c r="E295" s="19"/>
      <c r="F295" s="5"/>
      <c r="G295" s="19"/>
      <c r="H295" s="5"/>
      <c r="I295" s="2"/>
    </row>
    <row r="296" spans="1:9" ht="13.5" customHeight="1">
      <c r="A296" s="19"/>
      <c r="B296" s="5"/>
      <c r="C296" s="19"/>
      <c r="D296" s="5"/>
      <c r="E296" s="19"/>
      <c r="F296" s="5"/>
      <c r="G296" s="19"/>
      <c r="H296" s="5"/>
      <c r="I296" s="2"/>
    </row>
    <row r="297" spans="1:9" ht="13.5" customHeight="1">
      <c r="A297" s="19"/>
      <c r="B297" s="5"/>
      <c r="C297" s="19"/>
      <c r="D297" s="5"/>
      <c r="E297" s="19"/>
      <c r="F297" s="5"/>
      <c r="G297" s="19"/>
      <c r="H297" s="5"/>
      <c r="I297" s="2"/>
    </row>
    <row r="298" spans="1:9" ht="13.5" customHeight="1">
      <c r="A298" s="19"/>
      <c r="B298" s="5"/>
      <c r="C298" s="19"/>
      <c r="D298" s="5"/>
      <c r="E298" s="19"/>
      <c r="F298" s="5"/>
      <c r="G298" s="19"/>
      <c r="H298" s="5"/>
      <c r="I298" s="2"/>
    </row>
    <row r="299" spans="1:9" ht="13.5" customHeight="1">
      <c r="A299" s="19"/>
      <c r="B299" s="5"/>
      <c r="C299" s="19"/>
      <c r="D299" s="5"/>
      <c r="E299" s="19"/>
      <c r="F299" s="5"/>
      <c r="G299" s="19"/>
      <c r="H299" s="2"/>
      <c r="I299" s="2"/>
    </row>
    <row r="300" spans="1:9" ht="13.5" customHeight="1">
      <c r="A300" s="19"/>
      <c r="B300" s="5"/>
      <c r="C300" s="19"/>
      <c r="D300" s="5"/>
      <c r="E300" s="19"/>
      <c r="F300" s="5"/>
      <c r="G300" s="19"/>
      <c r="H300" s="2"/>
      <c r="I300" s="2"/>
    </row>
    <row r="301" spans="1:9" ht="13.5" customHeight="1">
      <c r="A301" s="19"/>
      <c r="B301" s="5"/>
      <c r="C301" s="19"/>
      <c r="D301" s="5"/>
      <c r="E301" s="19"/>
      <c r="F301" s="5"/>
      <c r="G301" s="19"/>
      <c r="H301" s="2"/>
      <c r="I301" s="2"/>
    </row>
    <row r="302" spans="1:9" ht="13.5" customHeight="1">
      <c r="A302" s="19"/>
      <c r="B302" s="5"/>
      <c r="C302" s="19"/>
      <c r="D302" s="5"/>
      <c r="E302" s="19"/>
      <c r="F302" s="5"/>
      <c r="G302" s="19"/>
      <c r="H302" s="2"/>
      <c r="I302" s="2"/>
    </row>
    <row r="303" spans="1:9" ht="13.5" customHeight="1">
      <c r="A303" s="19"/>
      <c r="B303" s="5"/>
      <c r="C303" s="19"/>
      <c r="D303" s="5"/>
      <c r="E303" s="19"/>
      <c r="F303" s="5"/>
      <c r="G303" s="19"/>
      <c r="H303" s="2"/>
      <c r="I303" s="2"/>
    </row>
    <row r="304" spans="1:9" ht="13.5" customHeight="1">
      <c r="A304" s="19"/>
      <c r="B304" s="5"/>
      <c r="C304" s="19"/>
      <c r="D304" s="5"/>
      <c r="E304" s="19"/>
      <c r="F304" s="5"/>
      <c r="G304" s="19"/>
      <c r="H304" s="2"/>
      <c r="I304" s="2"/>
    </row>
    <row r="305" spans="1:9" ht="13.5" customHeight="1">
      <c r="A305" s="19"/>
      <c r="B305" s="5"/>
      <c r="C305" s="19"/>
      <c r="D305" s="2"/>
      <c r="E305" s="19"/>
      <c r="F305" s="5"/>
      <c r="G305" s="19"/>
      <c r="H305" s="2"/>
      <c r="I305" s="2"/>
    </row>
    <row r="306" spans="1:9" ht="13.5" customHeight="1">
      <c r="A306" s="19"/>
      <c r="B306" s="2"/>
      <c r="C306" s="19"/>
      <c r="D306" s="2"/>
      <c r="E306" s="19"/>
      <c r="F306" s="2"/>
      <c r="G306" s="19"/>
      <c r="H306" s="2"/>
      <c r="I306" s="2"/>
    </row>
    <row r="307" spans="1:9" ht="13.5" customHeight="1">
      <c r="A307" s="19"/>
      <c r="B307" s="2"/>
      <c r="C307" s="19"/>
      <c r="D307" s="5"/>
      <c r="E307" s="19"/>
      <c r="F307" s="2"/>
      <c r="G307" s="19"/>
      <c r="H307" s="2"/>
      <c r="I307" s="2"/>
    </row>
    <row r="308" spans="1:9" ht="13.5" customHeight="1">
      <c r="A308" s="19"/>
      <c r="B308" s="5"/>
      <c r="C308" s="19"/>
      <c r="D308" s="5"/>
      <c r="E308" s="19"/>
      <c r="F308" s="5"/>
      <c r="G308" s="19"/>
      <c r="H308" s="2"/>
      <c r="I308" s="2"/>
    </row>
    <row r="309" spans="1:9" ht="13.5" customHeight="1">
      <c r="A309" s="19"/>
      <c r="B309" s="5"/>
      <c r="C309" s="19"/>
      <c r="D309" s="5"/>
      <c r="E309" s="19"/>
      <c r="F309" s="5"/>
      <c r="G309" s="19"/>
      <c r="H309" s="2"/>
      <c r="I309" s="2"/>
    </row>
    <row r="310" spans="1:9" ht="13.5" customHeight="1">
      <c r="A310" s="19"/>
      <c r="B310" s="5"/>
      <c r="C310" s="19"/>
      <c r="D310" s="5"/>
      <c r="E310" s="19"/>
      <c r="F310" s="5"/>
      <c r="G310" s="19"/>
      <c r="H310" s="2"/>
      <c r="I310" s="2"/>
    </row>
    <row r="311" spans="1:9" ht="13.5" customHeight="1">
      <c r="A311" s="19"/>
      <c r="B311" s="5"/>
      <c r="C311" s="19"/>
      <c r="D311" s="5"/>
      <c r="E311" s="19"/>
      <c r="F311" s="5"/>
      <c r="G311" s="19"/>
      <c r="H311" s="2"/>
      <c r="I311" s="2"/>
    </row>
    <row r="312" spans="1:9" ht="13.5" customHeight="1">
      <c r="A312" s="19"/>
      <c r="B312" s="5"/>
      <c r="C312" s="19"/>
      <c r="D312" s="5"/>
      <c r="E312" s="19"/>
      <c r="F312" s="5"/>
      <c r="G312" s="19"/>
      <c r="H312" s="2"/>
      <c r="I312" s="2"/>
    </row>
    <row r="313" spans="1:9" ht="13.5" customHeight="1">
      <c r="A313" s="19"/>
      <c r="B313" s="5"/>
      <c r="C313" s="19"/>
      <c r="D313" s="5"/>
      <c r="E313" s="19"/>
      <c r="F313" s="5"/>
      <c r="G313" s="19"/>
      <c r="H313" s="2"/>
      <c r="I313" s="2"/>
    </row>
    <row r="314" spans="1:9" ht="13.5" customHeight="1">
      <c r="A314" s="19"/>
      <c r="B314" s="5"/>
      <c r="C314" s="19"/>
      <c r="D314" s="5"/>
      <c r="E314" s="19"/>
      <c r="F314" s="5"/>
      <c r="G314" s="19"/>
      <c r="H314" s="2"/>
      <c r="I314" s="2"/>
    </row>
    <row r="315" spans="1:9" ht="13.5" customHeight="1">
      <c r="A315" s="19"/>
      <c r="B315" s="5"/>
      <c r="C315" s="19"/>
      <c r="D315" s="5"/>
      <c r="E315" s="19"/>
      <c r="F315" s="5"/>
      <c r="G315" s="19"/>
      <c r="H315" s="2"/>
      <c r="I315" s="2"/>
    </row>
    <row r="316" spans="1:9" ht="13.5" customHeight="1">
      <c r="A316" s="19"/>
      <c r="B316" s="5"/>
      <c r="C316" s="19"/>
      <c r="D316" s="5"/>
      <c r="E316" s="19"/>
      <c r="F316" s="5"/>
      <c r="G316" s="19"/>
      <c r="H316" s="2"/>
      <c r="I316" s="2"/>
    </row>
    <row r="317" spans="1:9" ht="13.5" customHeight="1">
      <c r="A317" s="19"/>
      <c r="B317" s="5"/>
      <c r="C317" s="19"/>
      <c r="D317" s="5"/>
      <c r="E317" s="19"/>
      <c r="F317" s="5"/>
      <c r="G317" s="19"/>
      <c r="H317" s="2"/>
      <c r="I317" s="2"/>
    </row>
    <row r="318" spans="1:9" ht="13.5" customHeight="1">
      <c r="A318" s="19"/>
      <c r="B318" s="5"/>
      <c r="C318" s="19"/>
      <c r="D318" s="5"/>
      <c r="E318" s="19"/>
      <c r="F318" s="5"/>
      <c r="G318" s="19"/>
      <c r="H318" s="2"/>
      <c r="I318" s="2"/>
    </row>
    <row r="319" spans="1:9" ht="13.5" customHeight="1">
      <c r="A319" s="19"/>
      <c r="B319" s="5"/>
      <c r="C319" s="19"/>
      <c r="D319" s="2"/>
      <c r="E319" s="19"/>
      <c r="F319" s="5"/>
      <c r="G319" s="19"/>
      <c r="H319" s="2"/>
      <c r="I319" s="2"/>
    </row>
    <row r="320" spans="1:9" ht="13.5" customHeight="1">
      <c r="A320" s="19"/>
      <c r="B320" s="5"/>
      <c r="C320" s="19"/>
      <c r="D320" s="2"/>
      <c r="E320" s="19"/>
      <c r="F320" s="5"/>
      <c r="G320" s="19"/>
      <c r="H320" s="2"/>
      <c r="I320" s="2"/>
    </row>
    <row r="321" spans="1:9" ht="13.5" customHeight="1">
      <c r="A321" s="19"/>
      <c r="B321" s="5"/>
      <c r="C321" s="19"/>
      <c r="D321" s="5"/>
      <c r="E321" s="19"/>
      <c r="F321" s="5"/>
      <c r="G321" s="19"/>
      <c r="H321" s="2"/>
      <c r="I321" s="2"/>
    </row>
    <row r="322" spans="1:9" ht="13.5" customHeight="1">
      <c r="A322" s="19"/>
      <c r="B322" s="5"/>
      <c r="C322" s="19"/>
      <c r="D322" s="5"/>
      <c r="E322" s="19"/>
      <c r="F322" s="5"/>
      <c r="G322" s="19"/>
      <c r="H322" s="2"/>
      <c r="I322" s="2"/>
    </row>
    <row r="323" spans="1:9" ht="13.5" customHeight="1">
      <c r="A323" s="19"/>
      <c r="B323" s="5"/>
      <c r="C323" s="19"/>
      <c r="D323" s="5"/>
      <c r="E323" s="19"/>
      <c r="F323" s="5"/>
      <c r="G323" s="19"/>
      <c r="H323" s="2"/>
      <c r="I323" s="2"/>
    </row>
    <row r="324" spans="1:9" ht="13.5" customHeight="1">
      <c r="A324" s="19"/>
      <c r="B324" s="5"/>
      <c r="C324" s="19"/>
      <c r="D324" s="5"/>
      <c r="E324" s="19"/>
      <c r="F324" s="2"/>
      <c r="G324" s="19"/>
      <c r="H324" s="2"/>
      <c r="I324" s="2"/>
    </row>
    <row r="325" spans="1:9" ht="13.5" customHeight="1">
      <c r="A325" s="19"/>
      <c r="B325" s="5"/>
      <c r="C325" s="19"/>
      <c r="D325" s="5"/>
      <c r="E325" s="19"/>
      <c r="F325" s="2"/>
      <c r="G325" s="19"/>
      <c r="H325" s="2"/>
      <c r="I325" s="2"/>
    </row>
    <row r="326" spans="1:9" ht="13.5" customHeight="1">
      <c r="A326" s="19"/>
      <c r="B326" s="2"/>
      <c r="C326" s="19"/>
      <c r="D326" s="5"/>
      <c r="E326" s="19"/>
      <c r="F326" s="2"/>
      <c r="G326" s="19"/>
      <c r="H326" s="2"/>
      <c r="I326" s="2"/>
    </row>
    <row r="327" spans="1:9" ht="13.5" customHeight="1">
      <c r="A327" s="19"/>
      <c r="B327" s="2"/>
      <c r="C327" s="19"/>
      <c r="D327" s="5"/>
      <c r="E327" s="19"/>
      <c r="F327" s="2"/>
      <c r="G327" s="19"/>
      <c r="H327" s="2"/>
      <c r="I327" s="2"/>
    </row>
    <row r="328" spans="1:9" ht="13.5" customHeight="1">
      <c r="A328" s="19"/>
      <c r="B328" s="5"/>
      <c r="C328" s="19"/>
      <c r="D328" s="5"/>
      <c r="E328" s="19"/>
      <c r="F328" s="2"/>
      <c r="G328" s="19"/>
      <c r="H328" s="2"/>
      <c r="I328" s="2"/>
    </row>
    <row r="329" spans="1:9" ht="13.5" customHeight="1">
      <c r="A329" s="19"/>
      <c r="B329" s="5"/>
      <c r="C329" s="19"/>
      <c r="D329" s="2"/>
      <c r="E329" s="19"/>
      <c r="F329" s="2"/>
      <c r="G329" s="19"/>
      <c r="H329" s="2"/>
      <c r="I329" s="2"/>
    </row>
    <row r="330" spans="1:9" ht="13.5" customHeight="1">
      <c r="A330" s="19"/>
      <c r="B330" s="5"/>
      <c r="C330" s="19"/>
      <c r="D330" s="2"/>
      <c r="E330" s="19"/>
      <c r="F330" s="2"/>
      <c r="G330" s="19"/>
      <c r="H330" s="2"/>
      <c r="I330" s="2"/>
    </row>
    <row r="331" spans="1:9" ht="13.5" customHeight="1">
      <c r="A331" s="19"/>
      <c r="B331" s="5"/>
      <c r="C331" s="19"/>
      <c r="D331" s="2"/>
      <c r="E331" s="19"/>
      <c r="F331" s="2"/>
      <c r="G331" s="19"/>
      <c r="H331" s="2"/>
      <c r="I331" s="2"/>
    </row>
    <row r="332" spans="1:9" ht="13.5" customHeight="1">
      <c r="A332" s="19"/>
      <c r="B332" s="5"/>
      <c r="C332" s="19"/>
      <c r="D332" s="2"/>
      <c r="E332" s="19"/>
      <c r="F332" s="2"/>
      <c r="G332" s="19"/>
      <c r="H332" s="2"/>
      <c r="I332" s="2"/>
    </row>
    <row r="333" spans="1:9" ht="13.5" customHeight="1">
      <c r="A333" s="19"/>
      <c r="B333" s="5"/>
      <c r="C333" s="19"/>
      <c r="D333" s="2"/>
      <c r="E333" s="19"/>
      <c r="F333" s="2"/>
      <c r="G333" s="19"/>
      <c r="H333" s="2"/>
      <c r="I333" s="2"/>
    </row>
    <row r="334" spans="1:9" ht="13.5" customHeight="1">
      <c r="A334" s="19"/>
      <c r="B334" s="5"/>
      <c r="C334" s="19"/>
      <c r="D334" s="2"/>
      <c r="E334" s="19"/>
      <c r="F334" s="2"/>
      <c r="G334" s="19"/>
      <c r="H334" s="2"/>
      <c r="I334" s="2"/>
    </row>
    <row r="335" spans="1:9" ht="13.5" customHeight="1">
      <c r="A335" s="19"/>
      <c r="B335" s="5"/>
      <c r="C335" s="19"/>
      <c r="D335" s="2"/>
      <c r="E335" s="19"/>
      <c r="F335" s="2"/>
      <c r="G335" s="19"/>
      <c r="H335" s="2"/>
      <c r="I335" s="2"/>
    </row>
    <row r="336" spans="1:9" ht="13.5" customHeight="1">
      <c r="A336" s="19"/>
      <c r="B336" s="2"/>
      <c r="C336" s="19"/>
      <c r="D336" s="2"/>
      <c r="E336" s="19"/>
      <c r="F336" s="2"/>
      <c r="G336" s="19"/>
      <c r="H336" s="2"/>
      <c r="I336" s="2"/>
    </row>
    <row r="337" spans="1:9" ht="13.5" customHeight="1">
      <c r="A337" s="19"/>
      <c r="B337" s="2"/>
      <c r="C337" s="19"/>
      <c r="D337" s="2"/>
      <c r="E337" s="19"/>
      <c r="F337" s="2"/>
      <c r="G337" s="19"/>
      <c r="H337" s="2"/>
      <c r="I337" s="2"/>
    </row>
    <row r="338" spans="1:9" ht="13.5" customHeight="1">
      <c r="A338" s="19"/>
      <c r="B338" s="2"/>
      <c r="C338" s="19"/>
      <c r="D338" s="2"/>
      <c r="E338" s="19"/>
      <c r="F338" s="2"/>
      <c r="G338" s="19"/>
      <c r="H338" s="2"/>
      <c r="I338" s="2"/>
    </row>
    <row r="339" spans="1:9" ht="13.5" customHeight="1">
      <c r="A339" s="19"/>
      <c r="B339" s="2"/>
      <c r="C339" s="19"/>
      <c r="D339" s="2"/>
      <c r="E339" s="19"/>
      <c r="F339" s="5"/>
      <c r="G339" s="19"/>
      <c r="H339" s="2"/>
      <c r="I339" s="2"/>
    </row>
    <row r="340" spans="1:9" ht="13.5" customHeight="1">
      <c r="A340" s="19"/>
      <c r="B340" s="2"/>
      <c r="C340" s="19"/>
      <c r="D340" s="2"/>
      <c r="E340" s="19"/>
      <c r="F340" s="5"/>
      <c r="G340" s="19"/>
      <c r="H340" s="2"/>
      <c r="I340" s="2"/>
    </row>
    <row r="341" spans="1:9" ht="13.5" customHeight="1">
      <c r="A341" s="19"/>
      <c r="B341" s="2"/>
      <c r="C341" s="19"/>
      <c r="D341" s="2"/>
      <c r="E341" s="19"/>
      <c r="F341" s="5"/>
      <c r="G341" s="19"/>
      <c r="H341" s="2"/>
      <c r="I341" s="2"/>
    </row>
    <row r="342" spans="1:9" ht="13.5" customHeight="1">
      <c r="A342" s="19"/>
      <c r="B342" s="2"/>
      <c r="C342" s="19"/>
      <c r="D342" s="2"/>
      <c r="E342" s="19"/>
      <c r="F342" s="2"/>
      <c r="G342" s="19"/>
      <c r="H342" s="2"/>
      <c r="I342" s="2"/>
    </row>
    <row r="343" spans="1:9" ht="13.5" customHeight="1">
      <c r="A343" s="19"/>
      <c r="B343" s="2"/>
      <c r="C343" s="19"/>
      <c r="D343" s="2"/>
      <c r="E343" s="19"/>
      <c r="F343" s="5"/>
      <c r="G343" s="19"/>
      <c r="H343" s="2"/>
      <c r="I343" s="2"/>
    </row>
    <row r="344" spans="1:9" ht="13.5" customHeight="1">
      <c r="A344" s="19"/>
      <c r="B344" s="2"/>
      <c r="C344" s="19"/>
      <c r="D344" s="5"/>
      <c r="E344" s="19"/>
      <c r="F344" s="5"/>
      <c r="G344" s="19"/>
      <c r="H344" s="2"/>
      <c r="I344" s="2"/>
    </row>
    <row r="345" spans="1:9" ht="13.5" customHeight="1">
      <c r="A345" s="19"/>
      <c r="B345" s="2"/>
      <c r="C345" s="19"/>
      <c r="D345" s="5"/>
      <c r="E345" s="19"/>
      <c r="F345" s="5"/>
      <c r="G345" s="19"/>
      <c r="H345" s="2"/>
      <c r="I345" s="2"/>
    </row>
    <row r="346" spans="1:9" ht="13.5" customHeight="1">
      <c r="A346" s="19"/>
      <c r="B346" s="2"/>
      <c r="C346" s="19"/>
      <c r="D346" s="2"/>
      <c r="E346" s="19"/>
      <c r="F346" s="5"/>
      <c r="G346" s="19"/>
      <c r="H346" s="2"/>
      <c r="I346" s="2"/>
    </row>
    <row r="347" spans="1:9" ht="13.5" customHeight="1">
      <c r="A347" s="19"/>
      <c r="B347" s="2"/>
      <c r="C347" s="19"/>
      <c r="D347" s="5"/>
      <c r="E347" s="19"/>
      <c r="F347" s="2"/>
      <c r="G347" s="19"/>
      <c r="H347" s="2"/>
      <c r="I347" s="2"/>
    </row>
    <row r="348" spans="1:9" ht="13.5" customHeight="1">
      <c r="A348" s="19"/>
      <c r="B348" s="2"/>
      <c r="C348" s="19"/>
      <c r="D348" s="5"/>
      <c r="E348" s="19"/>
      <c r="F348" s="2"/>
      <c r="G348" s="19"/>
      <c r="H348" s="2"/>
      <c r="I348" s="2"/>
    </row>
    <row r="349" spans="1:9" ht="13.5" customHeight="1">
      <c r="A349" s="19"/>
      <c r="B349" s="2"/>
      <c r="C349" s="19"/>
      <c r="D349" s="2"/>
      <c r="E349" s="19"/>
      <c r="F349" s="2"/>
      <c r="G349" s="19"/>
      <c r="H349" s="2"/>
      <c r="I349" s="2"/>
    </row>
    <row r="350" spans="1:9" ht="13.5" customHeight="1">
      <c r="A350" s="19"/>
      <c r="B350" s="2"/>
      <c r="C350" s="19"/>
      <c r="D350" s="5"/>
      <c r="E350" s="19"/>
      <c r="F350" s="2"/>
      <c r="G350" s="19"/>
      <c r="H350" s="2"/>
      <c r="I350" s="2"/>
    </row>
    <row r="351" spans="1:9" ht="13.5" customHeight="1">
      <c r="A351" s="19"/>
      <c r="B351" s="5"/>
      <c r="C351" s="19"/>
      <c r="D351" s="5"/>
      <c r="E351" s="19"/>
      <c r="F351" s="2"/>
      <c r="G351" s="19"/>
      <c r="H351" s="2"/>
      <c r="I351" s="2"/>
    </row>
    <row r="352" spans="1:9" ht="13.5" customHeight="1">
      <c r="A352" s="19"/>
      <c r="B352" s="5"/>
      <c r="C352" s="19"/>
      <c r="D352" s="2"/>
      <c r="E352" s="19"/>
      <c r="F352" s="2"/>
      <c r="G352" s="19"/>
      <c r="H352" s="2"/>
      <c r="I352" s="2"/>
    </row>
    <row r="353" spans="1:9" ht="13.5" customHeight="1">
      <c r="A353" s="19"/>
      <c r="B353" s="5"/>
      <c r="C353" s="19"/>
      <c r="D353" s="2"/>
      <c r="E353" s="19"/>
      <c r="F353" s="2"/>
      <c r="G353" s="19"/>
      <c r="H353" s="2"/>
      <c r="I353" s="2"/>
    </row>
    <row r="354" spans="1:9" ht="13.5" customHeight="1">
      <c r="A354" s="19"/>
      <c r="B354" s="5"/>
      <c r="C354" s="19"/>
      <c r="D354" s="2"/>
      <c r="E354" s="19"/>
      <c r="F354" s="2"/>
      <c r="G354" s="19"/>
      <c r="H354" s="2"/>
      <c r="I354" s="2"/>
    </row>
    <row r="355" spans="1:9" ht="13.5" customHeight="1">
      <c r="A355" s="19"/>
      <c r="B355" s="5"/>
      <c r="C355" s="19"/>
      <c r="D355" s="2"/>
      <c r="E355" s="19"/>
      <c r="F355" s="2"/>
      <c r="G355" s="19"/>
      <c r="H355" s="2"/>
      <c r="I355" s="2"/>
    </row>
    <row r="356" spans="1:9" ht="13.5" customHeight="1">
      <c r="A356" s="19"/>
      <c r="B356" s="5"/>
      <c r="C356" s="19"/>
      <c r="D356" s="2"/>
      <c r="E356" s="19"/>
      <c r="F356" s="2"/>
      <c r="G356" s="19"/>
      <c r="H356" s="2"/>
      <c r="I356" s="2"/>
    </row>
    <row r="357" spans="1:9" ht="13.5" customHeight="1">
      <c r="A357" s="19"/>
      <c r="B357" s="5"/>
      <c r="C357" s="19"/>
      <c r="D357" s="2"/>
      <c r="E357" s="19"/>
      <c r="F357" s="2"/>
      <c r="G357" s="19"/>
      <c r="H357" s="2"/>
      <c r="I357" s="2"/>
    </row>
    <row r="358" spans="1:9" ht="13.5" customHeight="1">
      <c r="A358" s="19"/>
      <c r="B358" s="2"/>
      <c r="C358" s="19"/>
      <c r="D358" s="2"/>
      <c r="E358" s="19"/>
      <c r="F358" s="2"/>
      <c r="G358" s="19"/>
      <c r="H358" s="2"/>
      <c r="I358" s="2"/>
    </row>
    <row r="359" spans="1:9" ht="13.5" customHeight="1">
      <c r="A359" s="19"/>
      <c r="B359" s="5"/>
      <c r="C359" s="19"/>
      <c r="D359" s="2"/>
      <c r="E359" s="19"/>
      <c r="F359" s="2"/>
      <c r="G359" s="19"/>
      <c r="H359" s="2"/>
      <c r="I359" s="2"/>
    </row>
    <row r="360" spans="1:9" ht="13.5" customHeight="1">
      <c r="A360" s="19"/>
      <c r="B360" s="5"/>
      <c r="C360" s="19"/>
      <c r="D360" s="2"/>
      <c r="E360" s="19"/>
      <c r="F360" s="2"/>
      <c r="G360" s="19"/>
      <c r="H360" s="2"/>
      <c r="I360" s="2"/>
    </row>
    <row r="361" spans="1:9" ht="13.5" customHeight="1">
      <c r="A361" s="19"/>
      <c r="B361" s="5"/>
      <c r="C361" s="19"/>
      <c r="D361" s="2"/>
      <c r="E361" s="19"/>
      <c r="F361" s="2"/>
      <c r="G361" s="19"/>
      <c r="H361" s="2"/>
      <c r="I361" s="2"/>
    </row>
    <row r="362" spans="1:9" ht="13.5" customHeight="1">
      <c r="A362" s="19"/>
      <c r="B362" s="5"/>
      <c r="C362" s="19"/>
      <c r="D362" s="2"/>
      <c r="E362" s="19"/>
      <c r="F362" s="2"/>
      <c r="G362" s="19"/>
      <c r="H362" s="2"/>
      <c r="I362" s="2"/>
    </row>
    <row r="363" spans="1:9" ht="13.5" customHeight="1">
      <c r="A363" s="19"/>
      <c r="B363" s="5"/>
      <c r="C363" s="19"/>
      <c r="D363" s="5"/>
      <c r="E363" s="19"/>
      <c r="F363" s="5"/>
      <c r="G363" s="19"/>
      <c r="H363" s="2"/>
      <c r="I363" s="2"/>
    </row>
    <row r="364" spans="1:9" ht="13.5" customHeight="1">
      <c r="A364" s="19"/>
      <c r="B364" s="5"/>
      <c r="C364" s="19"/>
      <c r="D364" s="5"/>
      <c r="E364" s="19"/>
      <c r="F364" s="2"/>
      <c r="G364" s="19"/>
      <c r="H364" s="2"/>
      <c r="I364" s="2"/>
    </row>
    <row r="365" spans="1:9" ht="13.5" customHeight="1">
      <c r="A365" s="19"/>
      <c r="B365" s="5"/>
      <c r="C365" s="19"/>
      <c r="D365" s="2"/>
      <c r="E365" s="19"/>
      <c r="F365" s="2"/>
      <c r="G365" s="19"/>
      <c r="H365" s="2"/>
      <c r="I365" s="2"/>
    </row>
    <row r="366" spans="1:9" ht="13.5" customHeight="1">
      <c r="A366" s="19"/>
      <c r="B366" s="5"/>
      <c r="C366" s="19"/>
      <c r="D366" s="2"/>
      <c r="E366" s="19"/>
      <c r="F366" s="2"/>
      <c r="G366" s="19"/>
      <c r="H366" s="2"/>
      <c r="I366" s="2"/>
    </row>
    <row r="367" spans="1:9" ht="13.5" customHeight="1">
      <c r="A367" s="19"/>
      <c r="B367" s="5"/>
      <c r="C367" s="19"/>
      <c r="D367" s="2"/>
      <c r="E367" s="19"/>
      <c r="F367" s="2"/>
      <c r="G367" s="19"/>
      <c r="H367" s="2"/>
      <c r="I367" s="2"/>
    </row>
    <row r="368" spans="1:9" ht="13.5" customHeight="1">
      <c r="A368" s="19"/>
      <c r="B368" s="2"/>
      <c r="C368" s="19"/>
      <c r="D368" s="2"/>
      <c r="E368" s="19"/>
      <c r="F368" s="2"/>
      <c r="G368" s="19"/>
      <c r="H368" s="2"/>
      <c r="I368" s="2"/>
    </row>
    <row r="369" spans="1:9" ht="13.5" customHeight="1">
      <c r="A369" s="19"/>
      <c r="B369" s="5"/>
      <c r="C369" s="19"/>
      <c r="D369" s="2"/>
      <c r="E369" s="19"/>
      <c r="F369" s="2"/>
      <c r="G369" s="19"/>
      <c r="H369" s="2"/>
      <c r="I369" s="2"/>
    </row>
    <row r="370" spans="1:9" ht="13.5" customHeight="1">
      <c r="A370" s="19"/>
      <c r="B370" s="5"/>
      <c r="C370" s="19"/>
      <c r="D370" s="2"/>
      <c r="E370" s="19"/>
      <c r="F370" s="2"/>
      <c r="G370" s="19"/>
      <c r="H370" s="2"/>
      <c r="I370" s="2"/>
    </row>
    <row r="371" spans="1:9" ht="13.5" customHeight="1">
      <c r="A371" s="19"/>
      <c r="B371" s="5"/>
      <c r="C371" s="19"/>
      <c r="D371" s="2"/>
      <c r="E371" s="19"/>
      <c r="F371" s="2"/>
      <c r="G371" s="19"/>
      <c r="H371" s="2"/>
      <c r="I371" s="2"/>
    </row>
    <row r="372" spans="1:9" ht="13.5" customHeight="1">
      <c r="A372" s="19"/>
      <c r="B372" s="5"/>
      <c r="C372" s="19"/>
      <c r="D372" s="2"/>
      <c r="E372" s="19"/>
      <c r="F372" s="2"/>
      <c r="G372" s="19"/>
      <c r="H372" s="2"/>
      <c r="I372" s="2"/>
    </row>
    <row r="373" spans="1:9" ht="13.5" customHeight="1">
      <c r="A373" s="19"/>
      <c r="B373" s="5"/>
      <c r="C373" s="19"/>
      <c r="D373" s="2"/>
      <c r="E373" s="19"/>
      <c r="F373" s="2"/>
      <c r="G373" s="19"/>
      <c r="H373" s="2"/>
      <c r="I373" s="2"/>
    </row>
    <row r="374" spans="1:9" ht="13.5" customHeight="1">
      <c r="A374" s="19"/>
      <c r="B374" s="5"/>
      <c r="C374" s="19"/>
      <c r="D374" s="2"/>
      <c r="E374" s="19"/>
      <c r="F374" s="2"/>
      <c r="G374" s="19"/>
      <c r="H374" s="2"/>
      <c r="I374" s="2"/>
    </row>
    <row r="375" spans="1:9" ht="13.5" customHeight="1">
      <c r="A375" s="19"/>
      <c r="B375" s="5"/>
      <c r="C375" s="19"/>
      <c r="D375" s="2"/>
      <c r="E375" s="19"/>
      <c r="F375" s="2"/>
      <c r="G375" s="19"/>
      <c r="H375" s="2"/>
      <c r="I375" s="2"/>
    </row>
    <row r="376" spans="1:9" ht="13.5" customHeight="1">
      <c r="A376" s="19"/>
      <c r="B376" s="5"/>
      <c r="C376" s="19"/>
      <c r="D376" s="2"/>
      <c r="E376" s="19"/>
      <c r="F376" s="2"/>
      <c r="G376" s="19"/>
      <c r="H376" s="2"/>
      <c r="I376" s="2"/>
    </row>
    <row r="377" spans="1:9" ht="13.5" customHeight="1">
      <c r="A377" s="19"/>
      <c r="B377" s="2"/>
      <c r="C377" s="19"/>
      <c r="D377" s="2"/>
      <c r="E377" s="19"/>
      <c r="F377" s="2"/>
      <c r="G377" s="19"/>
      <c r="H377" s="2"/>
      <c r="I377" s="2"/>
    </row>
    <row r="378" spans="1:9" ht="13.5" customHeight="1">
      <c r="A378" s="19"/>
      <c r="B378" s="5"/>
      <c r="C378" s="19"/>
      <c r="D378" s="2"/>
      <c r="E378" s="19"/>
      <c r="F378" s="2"/>
      <c r="G378" s="19"/>
      <c r="H378" s="2"/>
      <c r="I378" s="2"/>
    </row>
    <row r="379" spans="1:9" ht="13.5" customHeight="1">
      <c r="A379" s="19"/>
      <c r="B379" s="5"/>
      <c r="C379" s="19"/>
      <c r="D379" s="2"/>
      <c r="E379" s="19"/>
      <c r="F379" s="2"/>
      <c r="G379" s="19"/>
      <c r="H379" s="2"/>
      <c r="I379" s="2"/>
    </row>
    <row r="380" spans="1:9" ht="13.5" customHeight="1">
      <c r="A380" s="19"/>
      <c r="B380" s="5"/>
      <c r="C380" s="19"/>
      <c r="D380" s="2"/>
      <c r="E380" s="19"/>
      <c r="F380" s="2"/>
      <c r="G380" s="19"/>
      <c r="H380" s="2"/>
      <c r="I380" s="2"/>
    </row>
    <row r="381" spans="1:9" ht="13.5" customHeight="1">
      <c r="A381" s="19"/>
      <c r="B381" s="5"/>
      <c r="C381" s="19"/>
      <c r="D381" s="2"/>
      <c r="E381" s="19"/>
      <c r="F381" s="2"/>
      <c r="G381" s="19"/>
      <c r="H381" s="2"/>
      <c r="I381" s="2"/>
    </row>
    <row r="382" spans="1:9" ht="13.5" customHeight="1">
      <c r="A382" s="19"/>
      <c r="B382" s="5"/>
      <c r="C382" s="19"/>
      <c r="D382" s="2"/>
      <c r="E382" s="19"/>
      <c r="F382" s="2"/>
      <c r="G382" s="19"/>
      <c r="H382" s="2"/>
      <c r="I382" s="2"/>
    </row>
    <row r="383" spans="1:9" ht="13.5" customHeight="1">
      <c r="A383" s="19"/>
      <c r="B383" s="2"/>
      <c r="C383" s="19"/>
      <c r="D383" s="2"/>
      <c r="E383" s="19"/>
      <c r="F383" s="2"/>
      <c r="G383" s="19"/>
      <c r="H383" s="2"/>
      <c r="I383" s="2"/>
    </row>
    <row r="384" spans="1:9" ht="13.5" customHeight="1">
      <c r="A384" s="19"/>
      <c r="B384" s="2"/>
      <c r="C384" s="19"/>
      <c r="D384" s="2"/>
      <c r="E384" s="19"/>
      <c r="F384" s="2"/>
      <c r="G384" s="19"/>
      <c r="H384" s="2"/>
      <c r="I384" s="2"/>
    </row>
    <row r="385" spans="1:9" ht="13.5" customHeight="1">
      <c r="A385" s="19"/>
      <c r="B385" s="2"/>
      <c r="C385" s="19"/>
      <c r="D385" s="2"/>
      <c r="E385" s="19"/>
      <c r="F385" s="2"/>
      <c r="G385" s="19"/>
      <c r="H385" s="2"/>
      <c r="I385" s="2"/>
    </row>
    <row r="386" spans="1:9" ht="13.5" customHeight="1">
      <c r="A386" s="19"/>
      <c r="B386" s="2"/>
      <c r="C386" s="19"/>
      <c r="D386" s="2"/>
      <c r="E386" s="19"/>
      <c r="F386" s="2"/>
      <c r="G386" s="19"/>
      <c r="H386" s="2"/>
      <c r="I386" s="2"/>
    </row>
    <row r="387" spans="1:9" ht="13.5" customHeight="1">
      <c r="A387" s="19"/>
      <c r="B387" s="2"/>
      <c r="C387" s="19"/>
      <c r="D387" s="2"/>
      <c r="E387" s="19"/>
      <c r="F387" s="2"/>
      <c r="G387" s="19"/>
      <c r="H387" s="2"/>
      <c r="I387" s="2"/>
    </row>
    <row r="388" spans="1:9" ht="13.5" customHeight="1">
      <c r="A388" s="19"/>
      <c r="B388" s="2"/>
      <c r="C388" s="19"/>
      <c r="D388" s="2"/>
      <c r="E388" s="19"/>
      <c r="F388" s="2"/>
      <c r="G388" s="19"/>
      <c r="H388" s="2"/>
      <c r="I388" s="2"/>
    </row>
    <row r="389" spans="1:9" ht="13.5" customHeight="1">
      <c r="A389" s="19"/>
      <c r="B389" s="2"/>
      <c r="C389" s="19"/>
      <c r="D389" s="2"/>
      <c r="E389" s="19"/>
      <c r="F389" s="2"/>
      <c r="G389" s="19"/>
      <c r="H389" s="2"/>
      <c r="I389" s="2"/>
    </row>
    <row r="390" spans="1:9" ht="13.5" customHeight="1">
      <c r="A390" s="19"/>
      <c r="B390" s="2"/>
      <c r="C390" s="19"/>
      <c r="D390" s="2"/>
      <c r="E390" s="19"/>
      <c r="F390" s="2"/>
      <c r="G390" s="19"/>
      <c r="H390" s="2"/>
      <c r="I390" s="2"/>
    </row>
    <row r="391" spans="1:9" ht="13.5" customHeight="1">
      <c r="A391" s="19"/>
      <c r="B391" s="2"/>
      <c r="C391" s="19"/>
      <c r="D391" s="2"/>
      <c r="E391" s="19"/>
      <c r="F391" s="2"/>
      <c r="G391" s="19"/>
      <c r="H391" s="2"/>
      <c r="I391" s="2"/>
    </row>
    <row r="392" spans="1:9" ht="13.5" customHeight="1">
      <c r="A392" s="19"/>
      <c r="B392" s="2"/>
      <c r="C392" s="19"/>
      <c r="D392" s="2"/>
      <c r="E392" s="19"/>
      <c r="F392" s="2"/>
      <c r="G392" s="19"/>
      <c r="H392" s="2"/>
      <c r="I392" s="2"/>
    </row>
    <row r="393" spans="1:8" ht="13.5" customHeight="1">
      <c r="A393" s="19"/>
      <c r="B393" s="2"/>
      <c r="C393" s="19"/>
      <c r="D393" s="2"/>
      <c r="E393" s="19"/>
      <c r="F393" s="2"/>
      <c r="G393" s="19"/>
      <c r="H393" s="2"/>
    </row>
    <row r="394" spans="1:8" ht="13.5" customHeight="1">
      <c r="A394" s="19"/>
      <c r="B394" s="2"/>
      <c r="C394" s="19"/>
      <c r="D394" s="2"/>
      <c r="E394" s="19"/>
      <c r="F394" s="2"/>
      <c r="G394" s="19"/>
      <c r="H394" s="2"/>
    </row>
    <row r="395" spans="1:8" ht="13.5" customHeight="1">
      <c r="A395" s="19"/>
      <c r="B395" s="2"/>
      <c r="C395" s="19"/>
      <c r="D395" s="2"/>
      <c r="E395" s="19"/>
      <c r="F395" s="2"/>
      <c r="G395" s="19"/>
      <c r="H395" s="2"/>
    </row>
    <row r="396" spans="1:8" ht="13.5" customHeight="1">
      <c r="A396" s="19"/>
      <c r="B396" s="2"/>
      <c r="C396" s="19"/>
      <c r="D396" s="2"/>
      <c r="E396" s="19"/>
      <c r="F396" s="5"/>
      <c r="G396" s="19"/>
      <c r="H396" s="2"/>
    </row>
    <row r="397" spans="1:8" ht="13.5" customHeight="1">
      <c r="A397" s="19"/>
      <c r="B397" s="2"/>
      <c r="C397" s="19"/>
      <c r="D397" s="2"/>
      <c r="E397" s="19"/>
      <c r="F397" s="5"/>
      <c r="G397" s="19"/>
      <c r="H397" s="2"/>
    </row>
    <row r="398" spans="1:8" ht="13.5" customHeight="1">
      <c r="A398" s="19"/>
      <c r="B398" s="2"/>
      <c r="C398" s="19"/>
      <c r="D398" s="2"/>
      <c r="E398" s="19"/>
      <c r="F398" s="5"/>
      <c r="G398" s="19"/>
      <c r="H398" s="2"/>
    </row>
    <row r="399" spans="1:8" ht="13.5" customHeight="1">
      <c r="A399" s="19"/>
      <c r="B399" s="2"/>
      <c r="C399" s="19"/>
      <c r="D399" s="2"/>
      <c r="E399" s="19"/>
      <c r="F399" s="5"/>
      <c r="G399" s="19"/>
      <c r="H399" s="2"/>
    </row>
    <row r="400" spans="1:8" ht="13.5" customHeight="1">
      <c r="A400" s="19"/>
      <c r="B400" s="2"/>
      <c r="C400" s="19"/>
      <c r="D400" s="2"/>
      <c r="E400" s="19"/>
      <c r="F400" s="5"/>
      <c r="G400" s="19"/>
      <c r="H400" s="2"/>
    </row>
    <row r="401" spans="1:8" ht="13.5" customHeight="1">
      <c r="A401" s="19"/>
      <c r="B401" s="2"/>
      <c r="C401" s="19"/>
      <c r="D401" s="5"/>
      <c r="E401" s="19"/>
      <c r="F401" s="5"/>
      <c r="G401" s="19"/>
      <c r="H401" s="2"/>
    </row>
    <row r="402" spans="1:8" ht="13.5" customHeight="1">
      <c r="A402" s="19"/>
      <c r="B402" s="2"/>
      <c r="C402" s="19"/>
      <c r="D402" s="5"/>
      <c r="E402" s="19"/>
      <c r="F402" s="5"/>
      <c r="G402" s="19"/>
      <c r="H402" s="2"/>
    </row>
    <row r="403" spans="1:8" ht="13.5" customHeight="1">
      <c r="A403" s="19"/>
      <c r="B403" s="2"/>
      <c r="C403" s="19"/>
      <c r="D403" s="2"/>
      <c r="E403" s="19"/>
      <c r="F403" s="5"/>
      <c r="G403" s="19"/>
      <c r="H403" s="2"/>
    </row>
    <row r="404" spans="1:8" ht="13.5" customHeight="1">
      <c r="A404" s="19"/>
      <c r="B404" s="2"/>
      <c r="C404" s="19"/>
      <c r="D404" s="5"/>
      <c r="E404" s="19"/>
      <c r="F404" s="5"/>
      <c r="G404" s="19"/>
      <c r="H404" s="2"/>
    </row>
    <row r="405" spans="1:8" ht="13.5" customHeight="1">
      <c r="A405" s="19"/>
      <c r="B405" s="2"/>
      <c r="C405" s="19"/>
      <c r="D405" s="5"/>
      <c r="E405" s="19"/>
      <c r="F405" s="5"/>
      <c r="G405" s="19"/>
      <c r="H405" s="2"/>
    </row>
    <row r="406" spans="1:8" ht="13.5" customHeight="1">
      <c r="A406" s="19"/>
      <c r="B406" s="2"/>
      <c r="C406" s="19"/>
      <c r="D406" s="5"/>
      <c r="E406" s="19"/>
      <c r="F406" s="5"/>
      <c r="G406" s="19"/>
      <c r="H406" s="2"/>
    </row>
    <row r="407" spans="1:8" ht="13.5" customHeight="1">
      <c r="A407" s="19"/>
      <c r="B407" s="2"/>
      <c r="C407" s="19"/>
      <c r="D407" s="5"/>
      <c r="E407" s="19"/>
      <c r="F407" s="2"/>
      <c r="G407" s="19"/>
      <c r="H407" s="2"/>
    </row>
    <row r="408" spans="1:8" ht="13.5" customHeight="1">
      <c r="A408" s="19"/>
      <c r="B408" s="6"/>
      <c r="C408" s="19"/>
      <c r="D408" s="5"/>
      <c r="E408" s="19"/>
      <c r="F408" s="5"/>
      <c r="G408" s="19"/>
      <c r="H408" s="2"/>
    </row>
    <row r="409" spans="1:8" ht="13.5" customHeight="1">
      <c r="A409" s="19"/>
      <c r="B409" s="6"/>
      <c r="C409" s="19"/>
      <c r="D409" s="5"/>
      <c r="E409" s="19"/>
      <c r="F409" s="5"/>
      <c r="G409" s="19"/>
      <c r="H409" s="2"/>
    </row>
    <row r="410" spans="1:8" ht="13.5" customHeight="1">
      <c r="A410" s="19"/>
      <c r="B410" s="6"/>
      <c r="C410" s="19"/>
      <c r="D410" s="5"/>
      <c r="E410" s="19"/>
      <c r="F410" s="5"/>
      <c r="G410" s="19"/>
      <c r="H410" s="2"/>
    </row>
    <row r="411" spans="1:8" ht="13.5" customHeight="1">
      <c r="A411" s="19"/>
      <c r="B411" s="6"/>
      <c r="C411" s="19"/>
      <c r="D411" s="5"/>
      <c r="E411" s="19"/>
      <c r="F411" s="5"/>
      <c r="G411" s="19"/>
      <c r="H411" s="2"/>
    </row>
    <row r="412" spans="1:8" ht="13.5" customHeight="1">
      <c r="A412" s="19"/>
      <c r="B412" s="6"/>
      <c r="C412" s="19"/>
      <c r="D412" s="5"/>
      <c r="E412" s="19"/>
      <c r="F412" s="5"/>
      <c r="G412" s="19"/>
      <c r="H412" s="2"/>
    </row>
    <row r="413" spans="1:8" ht="13.5" customHeight="1">
      <c r="A413" s="19"/>
      <c r="B413" s="6"/>
      <c r="C413" s="19"/>
      <c r="D413" s="5"/>
      <c r="E413" s="19"/>
      <c r="F413" s="5"/>
      <c r="G413" s="19"/>
      <c r="H413" s="2"/>
    </row>
    <row r="414" spans="1:8" ht="13.5" customHeight="1">
      <c r="A414" s="19"/>
      <c r="B414" s="6"/>
      <c r="C414" s="19"/>
      <c r="D414" s="5"/>
      <c r="E414" s="19"/>
      <c r="F414" s="5"/>
      <c r="G414" s="19"/>
      <c r="H414" s="2"/>
    </row>
    <row r="415" spans="1:8" ht="13.5" customHeight="1">
      <c r="A415" s="19"/>
      <c r="B415" s="6"/>
      <c r="C415" s="19"/>
      <c r="D415" s="5"/>
      <c r="E415" s="19"/>
      <c r="F415" s="5"/>
      <c r="G415" s="19"/>
      <c r="H415" s="2"/>
    </row>
    <row r="416" spans="1:8" ht="13.5" customHeight="1">
      <c r="A416" s="19"/>
      <c r="B416" s="6"/>
      <c r="C416" s="19"/>
      <c r="D416" s="5"/>
      <c r="E416" s="19"/>
      <c r="F416" s="5"/>
      <c r="G416" s="19"/>
      <c r="H416" s="2"/>
    </row>
    <row r="417" spans="1:8" ht="13.5" customHeight="1">
      <c r="A417" s="19"/>
      <c r="B417" s="6"/>
      <c r="C417" s="19"/>
      <c r="D417" s="5"/>
      <c r="E417" s="19"/>
      <c r="F417" s="5"/>
      <c r="G417" s="19"/>
      <c r="H417" s="2"/>
    </row>
    <row r="418" spans="1:8" ht="13.5" customHeight="1">
      <c r="A418" s="19"/>
      <c r="B418" s="2"/>
      <c r="C418" s="19"/>
      <c r="D418" s="5"/>
      <c r="E418" s="19"/>
      <c r="F418" s="5"/>
      <c r="G418" s="19"/>
      <c r="H418" s="2"/>
    </row>
    <row r="419" spans="1:8" ht="13.5" customHeight="1">
      <c r="A419" s="19"/>
      <c r="B419" s="2"/>
      <c r="C419" s="19"/>
      <c r="D419" s="5"/>
      <c r="E419" s="19"/>
      <c r="F419" s="5"/>
      <c r="G419" s="19"/>
      <c r="H419" s="2"/>
    </row>
    <row r="420" spans="1:8" ht="13.5" customHeight="1">
      <c r="A420" s="19"/>
      <c r="B420" s="2"/>
      <c r="C420" s="19"/>
      <c r="D420" s="5"/>
      <c r="E420" s="19"/>
      <c r="F420" s="5"/>
      <c r="G420" s="19"/>
      <c r="H420" s="2"/>
    </row>
    <row r="421" spans="1:8" ht="13.5" customHeight="1">
      <c r="A421" s="19"/>
      <c r="B421" s="2"/>
      <c r="C421" s="19"/>
      <c r="D421" s="2"/>
      <c r="E421" s="19"/>
      <c r="F421" s="2"/>
      <c r="G421" s="19"/>
      <c r="H421" s="2"/>
    </row>
    <row r="422" spans="1:8" ht="13.5" customHeight="1">
      <c r="A422" s="19"/>
      <c r="B422" s="2"/>
      <c r="C422" s="19"/>
      <c r="D422" s="2"/>
      <c r="E422" s="19"/>
      <c r="F422" s="2"/>
      <c r="G422" s="19"/>
      <c r="H422" s="2"/>
    </row>
    <row r="423" spans="1:8" ht="13.5" customHeight="1">
      <c r="A423" s="19"/>
      <c r="B423" s="2"/>
      <c r="C423" s="19"/>
      <c r="D423" s="5"/>
      <c r="E423" s="19"/>
      <c r="F423" s="5"/>
      <c r="G423" s="19"/>
      <c r="H423" s="2"/>
    </row>
    <row r="424" spans="1:8" ht="13.5" customHeight="1">
      <c r="A424" s="19"/>
      <c r="B424" s="2"/>
      <c r="C424" s="19"/>
      <c r="D424" s="5"/>
      <c r="E424" s="19"/>
      <c r="F424" s="5"/>
      <c r="G424" s="19"/>
      <c r="H424" s="2"/>
    </row>
    <row r="425" spans="1:8" ht="13.5" customHeight="1">
      <c r="A425" s="19"/>
      <c r="B425" s="5"/>
      <c r="C425" s="19"/>
      <c r="D425" s="5"/>
      <c r="E425" s="19"/>
      <c r="F425" s="5"/>
      <c r="G425" s="19"/>
      <c r="H425" s="2"/>
    </row>
    <row r="426" spans="1:8" ht="13.5" customHeight="1">
      <c r="A426" s="19"/>
      <c r="B426" s="5"/>
      <c r="C426" s="19"/>
      <c r="D426" s="5"/>
      <c r="E426" s="19"/>
      <c r="F426" s="5"/>
      <c r="G426" s="19"/>
      <c r="H426" s="2"/>
    </row>
    <row r="427" spans="1:8" ht="13.5" customHeight="1">
      <c r="A427" s="19"/>
      <c r="B427" s="5"/>
      <c r="C427" s="19"/>
      <c r="D427" s="5"/>
      <c r="E427" s="19"/>
      <c r="F427" s="5"/>
      <c r="G427" s="19"/>
      <c r="H427" s="2"/>
    </row>
    <row r="428" spans="1:8" ht="13.5" customHeight="1">
      <c r="A428" s="19"/>
      <c r="B428" s="5"/>
      <c r="C428" s="19"/>
      <c r="D428" s="5"/>
      <c r="E428" s="19"/>
      <c r="F428" s="5"/>
      <c r="G428" s="19"/>
      <c r="H428" s="2"/>
    </row>
    <row r="429" spans="1:8" ht="13.5" customHeight="1">
      <c r="A429" s="19"/>
      <c r="B429" s="5"/>
      <c r="C429" s="19"/>
      <c r="D429" s="5"/>
      <c r="E429" s="19"/>
      <c r="F429" s="5"/>
      <c r="G429" s="19"/>
      <c r="H429" s="2"/>
    </row>
    <row r="430" spans="1:8" ht="13.5" customHeight="1">
      <c r="A430" s="19"/>
      <c r="B430" s="5"/>
      <c r="C430" s="19"/>
      <c r="D430" s="5"/>
      <c r="E430" s="19"/>
      <c r="F430" s="5"/>
      <c r="G430" s="19"/>
      <c r="H430" s="2"/>
    </row>
    <row r="431" spans="1:8" ht="13.5" customHeight="1">
      <c r="A431" s="19"/>
      <c r="B431" s="5"/>
      <c r="C431" s="19"/>
      <c r="D431" s="5"/>
      <c r="E431" s="19"/>
      <c r="F431" s="5"/>
      <c r="G431" s="19"/>
      <c r="H431" s="2"/>
    </row>
    <row r="432" spans="1:8" ht="13.5" customHeight="1">
      <c r="A432" s="19"/>
      <c r="B432" s="5"/>
      <c r="C432" s="19"/>
      <c r="D432" s="5"/>
      <c r="E432" s="19"/>
      <c r="F432" s="5"/>
      <c r="G432" s="19"/>
      <c r="H432" s="2"/>
    </row>
    <row r="433" spans="1:8" ht="13.5" customHeight="1">
      <c r="A433" s="19"/>
      <c r="B433" s="5"/>
      <c r="C433" s="19"/>
      <c r="D433" s="5"/>
      <c r="E433" s="19"/>
      <c r="F433" s="5"/>
      <c r="G433" s="19"/>
      <c r="H433" s="2"/>
    </row>
    <row r="434" spans="1:8" ht="13.5" customHeight="1">
      <c r="A434" s="19"/>
      <c r="B434" s="5"/>
      <c r="C434" s="19"/>
      <c r="D434" s="5"/>
      <c r="E434" s="19"/>
      <c r="F434" s="5"/>
      <c r="G434" s="19"/>
      <c r="H434" s="2"/>
    </row>
    <row r="435" spans="1:8" ht="13.5" customHeight="1">
      <c r="A435" s="19"/>
      <c r="B435" s="5"/>
      <c r="C435" s="19"/>
      <c r="D435" s="5"/>
      <c r="E435" s="19"/>
      <c r="F435" s="5"/>
      <c r="G435" s="19"/>
      <c r="H435" s="2"/>
    </row>
    <row r="436" spans="1:8" ht="13.5" customHeight="1">
      <c r="A436" s="19"/>
      <c r="B436" s="5"/>
      <c r="C436" s="19"/>
      <c r="D436" s="5"/>
      <c r="E436" s="19"/>
      <c r="F436" s="5"/>
      <c r="G436" s="19"/>
      <c r="H436" s="2"/>
    </row>
    <row r="437" spans="1:8" ht="13.5" customHeight="1">
      <c r="A437" s="19"/>
      <c r="B437" s="5"/>
      <c r="C437" s="19"/>
      <c r="D437" s="5"/>
      <c r="E437" s="19"/>
      <c r="F437" s="5"/>
      <c r="G437" s="19"/>
      <c r="H437" s="2"/>
    </row>
    <row r="438" spans="1:8" ht="13.5" customHeight="1">
      <c r="A438" s="19"/>
      <c r="B438" s="5"/>
      <c r="C438" s="19"/>
      <c r="D438" s="2"/>
      <c r="E438" s="19"/>
      <c r="F438" s="5"/>
      <c r="G438" s="19"/>
      <c r="H438" s="2"/>
    </row>
    <row r="439" spans="1:8" ht="13.5" customHeight="1">
      <c r="A439" s="19"/>
      <c r="B439" s="5"/>
      <c r="C439" s="19"/>
      <c r="D439" s="2"/>
      <c r="E439" s="19"/>
      <c r="F439" s="5"/>
      <c r="G439" s="19"/>
      <c r="H439" s="2"/>
    </row>
    <row r="440" spans="1:8" ht="13.5" customHeight="1">
      <c r="A440" s="19"/>
      <c r="B440" s="2"/>
      <c r="C440" s="19"/>
      <c r="D440" s="5"/>
      <c r="E440" s="19"/>
      <c r="F440" s="5"/>
      <c r="G440" s="19"/>
      <c r="H440" s="2"/>
    </row>
    <row r="441" spans="1:8" ht="13.5" customHeight="1">
      <c r="A441" s="19"/>
      <c r="B441" s="2"/>
      <c r="C441" s="19"/>
      <c r="D441" s="5"/>
      <c r="E441" s="19"/>
      <c r="F441" s="5"/>
      <c r="G441" s="19"/>
      <c r="H441" s="2"/>
    </row>
    <row r="442" spans="1:8" ht="13.5" customHeight="1">
      <c r="A442" s="19"/>
      <c r="B442" s="5"/>
      <c r="C442" s="19"/>
      <c r="D442" s="5"/>
      <c r="E442" s="19"/>
      <c r="F442" s="5"/>
      <c r="G442" s="19"/>
      <c r="H442" s="2"/>
    </row>
    <row r="443" spans="1:8" ht="13.5" customHeight="1">
      <c r="A443" s="19"/>
      <c r="B443" s="5"/>
      <c r="C443" s="19"/>
      <c r="D443" s="5"/>
      <c r="E443" s="19"/>
      <c r="F443" s="2"/>
      <c r="G443" s="19"/>
      <c r="H443" s="2"/>
    </row>
    <row r="444" spans="1:8" ht="13.5" customHeight="1">
      <c r="A444" s="19"/>
      <c r="B444" s="5"/>
      <c r="C444" s="19"/>
      <c r="D444" s="5"/>
      <c r="E444" s="19"/>
      <c r="F444" s="2"/>
      <c r="G444" s="19"/>
      <c r="H444" s="2"/>
    </row>
    <row r="445" spans="1:8" ht="13.5" customHeight="1">
      <c r="A445" s="19"/>
      <c r="B445" s="5"/>
      <c r="C445" s="19"/>
      <c r="D445" s="5"/>
      <c r="E445" s="19"/>
      <c r="F445" s="2"/>
      <c r="G445" s="19"/>
      <c r="H445" s="2"/>
    </row>
    <row r="446" spans="1:8" ht="13.5" customHeight="1">
      <c r="A446" s="19"/>
      <c r="B446" s="5"/>
      <c r="C446" s="19"/>
      <c r="D446" s="5"/>
      <c r="E446" s="19"/>
      <c r="F446" s="2"/>
      <c r="G446" s="19"/>
      <c r="H446" s="2"/>
    </row>
    <row r="447" spans="1:8" ht="13.5" customHeight="1">
      <c r="A447" s="19"/>
      <c r="B447" s="5"/>
      <c r="C447" s="19"/>
      <c r="D447" s="5"/>
      <c r="E447" s="19"/>
      <c r="F447" s="2"/>
      <c r="G447" s="19"/>
      <c r="H447" s="2"/>
    </row>
    <row r="448" spans="1:8" ht="13.5" customHeight="1">
      <c r="A448" s="19"/>
      <c r="B448" s="5"/>
      <c r="C448" s="19"/>
      <c r="D448" s="2"/>
      <c r="E448" s="19"/>
      <c r="F448" s="2"/>
      <c r="G448" s="19"/>
      <c r="H448" s="2"/>
    </row>
    <row r="449" spans="1:8" ht="13.5" customHeight="1">
      <c r="A449" s="19"/>
      <c r="B449" s="5"/>
      <c r="C449" s="19"/>
      <c r="D449" s="2"/>
      <c r="E449" s="19"/>
      <c r="F449" s="2"/>
      <c r="G449" s="19"/>
      <c r="H449" s="2"/>
    </row>
    <row r="450" spans="1:8" ht="13.5" customHeight="1">
      <c r="A450" s="19"/>
      <c r="B450" s="5"/>
      <c r="C450" s="19"/>
      <c r="D450" s="2"/>
      <c r="E450" s="19"/>
      <c r="F450" s="2"/>
      <c r="G450" s="19"/>
      <c r="H450" s="2"/>
    </row>
    <row r="451" spans="1:8" ht="13.5" customHeight="1">
      <c r="A451" s="19"/>
      <c r="B451" s="5"/>
      <c r="C451" s="19"/>
      <c r="D451" s="2"/>
      <c r="E451" s="19"/>
      <c r="F451" s="2"/>
      <c r="G451" s="19"/>
      <c r="H451" s="2"/>
    </row>
    <row r="452" spans="1:8" ht="13.5" customHeight="1">
      <c r="A452" s="19"/>
      <c r="B452" s="5"/>
      <c r="C452" s="19"/>
      <c r="D452" s="2"/>
      <c r="E452" s="19"/>
      <c r="F452" s="2"/>
      <c r="G452" s="19"/>
      <c r="H452" s="2"/>
    </row>
    <row r="453" spans="1:8" ht="13.5" customHeight="1">
      <c r="A453" s="19"/>
      <c r="B453" s="5"/>
      <c r="C453" s="19"/>
      <c r="D453" s="2"/>
      <c r="E453" s="19"/>
      <c r="F453" s="2"/>
      <c r="G453" s="19"/>
      <c r="H453" s="2"/>
    </row>
    <row r="454" spans="1:8" ht="13.5" customHeight="1">
      <c r="A454" s="19"/>
      <c r="B454" s="5"/>
      <c r="C454" s="19"/>
      <c r="D454" s="2"/>
      <c r="E454" s="19"/>
      <c r="F454" s="2"/>
      <c r="G454" s="19"/>
      <c r="H454" s="2"/>
    </row>
    <row r="455" spans="1:8" ht="13.5" customHeight="1">
      <c r="A455" s="19"/>
      <c r="B455" s="5"/>
      <c r="C455" s="19"/>
      <c r="D455" s="2"/>
      <c r="E455" s="19"/>
      <c r="F455" s="2"/>
      <c r="G455" s="19"/>
      <c r="H455" s="2"/>
    </row>
    <row r="456" spans="1:8" ht="13.5" customHeight="1">
      <c r="A456" s="19"/>
      <c r="B456" s="5"/>
      <c r="C456" s="19"/>
      <c r="D456" s="2"/>
      <c r="E456" s="19"/>
      <c r="F456" s="2"/>
      <c r="G456" s="19"/>
      <c r="H456" s="2"/>
    </row>
    <row r="457" spans="1:8" ht="13.5" customHeight="1">
      <c r="A457" s="19"/>
      <c r="B457" s="5"/>
      <c r="C457" s="19"/>
      <c r="D457" s="2"/>
      <c r="E457" s="19"/>
      <c r="F457" s="5"/>
      <c r="G457" s="19"/>
      <c r="H457" s="2"/>
    </row>
    <row r="458" spans="1:8" ht="13.5" customHeight="1">
      <c r="A458" s="19"/>
      <c r="B458" s="5"/>
      <c r="C458" s="19"/>
      <c r="D458" s="2"/>
      <c r="E458" s="19"/>
      <c r="F458" s="5"/>
      <c r="G458" s="19"/>
      <c r="H458" s="2"/>
    </row>
    <row r="459" spans="1:8" ht="13.5" customHeight="1">
      <c r="A459" s="19"/>
      <c r="B459" s="5"/>
      <c r="C459" s="19"/>
      <c r="D459" s="2"/>
      <c r="E459" s="19"/>
      <c r="F459" s="5"/>
      <c r="G459" s="19"/>
      <c r="H459" s="2"/>
    </row>
    <row r="460" spans="1:8" ht="13.5" customHeight="1">
      <c r="A460" s="19"/>
      <c r="B460" s="5"/>
      <c r="C460" s="19"/>
      <c r="D460" s="2"/>
      <c r="E460" s="19"/>
      <c r="F460" s="5"/>
      <c r="G460" s="19"/>
      <c r="H460" s="2"/>
    </row>
    <row r="461" spans="1:8" ht="13.5" customHeight="1">
      <c r="A461" s="19"/>
      <c r="B461" s="2"/>
      <c r="C461" s="19"/>
      <c r="D461" s="2"/>
      <c r="E461" s="19"/>
      <c r="F461" s="5"/>
      <c r="G461" s="19"/>
      <c r="H461" s="2"/>
    </row>
    <row r="462" spans="1:8" ht="13.5" customHeight="1">
      <c r="A462" s="19"/>
      <c r="B462" s="2"/>
      <c r="C462" s="19"/>
      <c r="D462" s="5"/>
      <c r="E462" s="19"/>
      <c r="F462" s="5"/>
      <c r="G462" s="19"/>
      <c r="H462" s="2"/>
    </row>
    <row r="463" spans="1:8" ht="13.5" customHeight="1">
      <c r="A463" s="19"/>
      <c r="B463" s="2"/>
      <c r="C463" s="19"/>
      <c r="D463" s="5"/>
      <c r="E463" s="19"/>
      <c r="F463" s="5"/>
      <c r="G463" s="19"/>
      <c r="H463" s="2"/>
    </row>
    <row r="464" spans="1:8" ht="13.5" customHeight="1">
      <c r="A464" s="19"/>
      <c r="B464" s="2"/>
      <c r="C464" s="19"/>
      <c r="D464" s="5"/>
      <c r="E464" s="19"/>
      <c r="F464" s="5"/>
      <c r="G464" s="19"/>
      <c r="H464" s="2"/>
    </row>
    <row r="465" spans="1:8" ht="13.5" customHeight="1">
      <c r="A465" s="19"/>
      <c r="B465" s="2"/>
      <c r="C465" s="19"/>
      <c r="D465" s="5"/>
      <c r="E465" s="19"/>
      <c r="F465" s="5"/>
      <c r="G465" s="19"/>
      <c r="H465" s="2"/>
    </row>
    <row r="466" spans="1:8" ht="13.5" customHeight="1">
      <c r="A466" s="19"/>
      <c r="B466" s="2"/>
      <c r="C466" s="19"/>
      <c r="D466" s="5"/>
      <c r="E466" s="19"/>
      <c r="F466" s="5"/>
      <c r="G466" s="19"/>
      <c r="H466" s="2"/>
    </row>
    <row r="467" spans="1:8" ht="13.5" customHeight="1">
      <c r="A467" s="19"/>
      <c r="B467" s="2"/>
      <c r="C467" s="19"/>
      <c r="D467" s="5"/>
      <c r="E467" s="19"/>
      <c r="F467" s="5"/>
      <c r="G467" s="19"/>
      <c r="H467" s="2"/>
    </row>
    <row r="468" spans="1:8" ht="13.5" customHeight="1">
      <c r="A468" s="19"/>
      <c r="B468" s="2"/>
      <c r="C468" s="19"/>
      <c r="D468" s="5"/>
      <c r="E468" s="19"/>
      <c r="F468" s="5"/>
      <c r="G468" s="19"/>
      <c r="H468" s="2"/>
    </row>
    <row r="469" spans="1:8" ht="13.5" customHeight="1">
      <c r="A469" s="19"/>
      <c r="B469" s="5"/>
      <c r="C469" s="19"/>
      <c r="D469" s="5"/>
      <c r="E469" s="19"/>
      <c r="F469" s="5"/>
      <c r="G469" s="19"/>
      <c r="H469" s="2"/>
    </row>
    <row r="470" spans="1:8" ht="13.5" customHeight="1">
      <c r="A470" s="19"/>
      <c r="B470" s="5"/>
      <c r="C470" s="19"/>
      <c r="D470" s="5"/>
      <c r="E470" s="19"/>
      <c r="F470" s="2"/>
      <c r="G470" s="19"/>
      <c r="H470" s="2"/>
    </row>
    <row r="471" spans="1:8" ht="13.5" customHeight="1">
      <c r="A471" s="19"/>
      <c r="B471" s="5"/>
      <c r="C471" s="19"/>
      <c r="D471" s="5"/>
      <c r="E471" s="19"/>
      <c r="F471" s="2"/>
      <c r="G471" s="19"/>
      <c r="H471" s="2"/>
    </row>
    <row r="472" spans="1:8" ht="13.5" customHeight="1">
      <c r="A472" s="19"/>
      <c r="B472" s="5"/>
      <c r="C472" s="19"/>
      <c r="D472" s="5"/>
      <c r="E472" s="19"/>
      <c r="F472" s="2"/>
      <c r="G472" s="19"/>
      <c r="H472" s="2"/>
    </row>
    <row r="473" spans="1:8" ht="13.5" customHeight="1">
      <c r="A473" s="19"/>
      <c r="B473" s="5"/>
      <c r="C473" s="19"/>
      <c r="D473" s="5"/>
      <c r="E473" s="19"/>
      <c r="F473" s="2"/>
      <c r="G473" s="19"/>
      <c r="H473" s="2"/>
    </row>
    <row r="474" spans="1:8" ht="13.5" customHeight="1">
      <c r="A474" s="19"/>
      <c r="B474" s="5"/>
      <c r="C474" s="19"/>
      <c r="D474" s="5"/>
      <c r="E474" s="19"/>
      <c r="F474" s="2"/>
      <c r="G474" s="19"/>
      <c r="H474" s="2"/>
    </row>
    <row r="475" spans="1:8" ht="13.5" customHeight="1">
      <c r="A475" s="19"/>
      <c r="B475" s="5"/>
      <c r="C475" s="19"/>
      <c r="D475" s="2"/>
      <c r="E475" s="19"/>
      <c r="F475" s="2"/>
      <c r="G475" s="19"/>
      <c r="H475" s="2"/>
    </row>
    <row r="476" spans="1:8" ht="13.5" customHeight="1">
      <c r="A476" s="19"/>
      <c r="B476" s="5"/>
      <c r="C476" s="19"/>
      <c r="D476" s="2"/>
      <c r="E476" s="19"/>
      <c r="F476" s="2"/>
      <c r="G476" s="19"/>
      <c r="H476" s="2"/>
    </row>
    <row r="477" spans="1:8" ht="13.5" customHeight="1">
      <c r="A477" s="19"/>
      <c r="B477" s="5"/>
      <c r="C477" s="19"/>
      <c r="D477" s="2"/>
      <c r="E477" s="19"/>
      <c r="F477" s="2"/>
      <c r="G477" s="19"/>
      <c r="H477" s="2"/>
    </row>
    <row r="478" spans="1:8" ht="13.5" customHeight="1">
      <c r="A478" s="19"/>
      <c r="B478" s="5"/>
      <c r="C478" s="19"/>
      <c r="D478" s="2"/>
      <c r="E478" s="19"/>
      <c r="F478" s="2"/>
      <c r="G478" s="19"/>
      <c r="H478" s="2"/>
    </row>
    <row r="479" spans="1:8" ht="13.5" customHeight="1">
      <c r="A479" s="19"/>
      <c r="B479" s="5"/>
      <c r="C479" s="19"/>
      <c r="D479" s="2"/>
      <c r="E479" s="19"/>
      <c r="F479" s="2"/>
      <c r="G479" s="19"/>
      <c r="H479" s="2"/>
    </row>
    <row r="480" spans="1:8" ht="13.5" customHeight="1">
      <c r="A480" s="19"/>
      <c r="B480" s="5"/>
      <c r="C480" s="19"/>
      <c r="D480" s="2"/>
      <c r="E480" s="19"/>
      <c r="F480" s="2"/>
      <c r="G480" s="19"/>
      <c r="H480" s="2"/>
    </row>
    <row r="481" spans="1:8" ht="13.5" customHeight="1">
      <c r="A481" s="19"/>
      <c r="B481" s="5"/>
      <c r="C481" s="19"/>
      <c r="D481" s="2"/>
      <c r="E481" s="19"/>
      <c r="F481" s="2"/>
      <c r="G481" s="19"/>
      <c r="H481" s="2"/>
    </row>
    <row r="482" spans="1:8" ht="13.5" customHeight="1">
      <c r="A482" s="19"/>
      <c r="B482" s="5"/>
      <c r="C482" s="19"/>
      <c r="D482" s="2"/>
      <c r="E482" s="19"/>
      <c r="F482" s="2"/>
      <c r="G482" s="19"/>
      <c r="H482" s="2"/>
    </row>
    <row r="483" spans="1:8" ht="13.5" customHeight="1">
      <c r="A483" s="19"/>
      <c r="B483" s="5"/>
      <c r="C483" s="19"/>
      <c r="D483" s="2"/>
      <c r="E483" s="19"/>
      <c r="F483" s="2"/>
      <c r="G483" s="19"/>
      <c r="H483" s="2"/>
    </row>
    <row r="484" spans="1:8" ht="13.5" customHeight="1">
      <c r="A484" s="19"/>
      <c r="B484" s="5"/>
      <c r="C484" s="19"/>
      <c r="D484" s="2"/>
      <c r="E484" s="19"/>
      <c r="F484" s="2"/>
      <c r="G484" s="19"/>
      <c r="H484" s="2"/>
    </row>
    <row r="485" spans="1:8" ht="13.5" customHeight="1">
      <c r="A485" s="19"/>
      <c r="B485" s="5"/>
      <c r="C485" s="19"/>
      <c r="D485" s="2"/>
      <c r="E485" s="19"/>
      <c r="F485" s="2"/>
      <c r="G485" s="19"/>
      <c r="H485" s="2"/>
    </row>
    <row r="486" spans="1:8" ht="13.5" customHeight="1">
      <c r="A486" s="19"/>
      <c r="B486" s="5"/>
      <c r="C486" s="19"/>
      <c r="D486" s="2"/>
      <c r="E486" s="19"/>
      <c r="F486" s="2"/>
      <c r="G486" s="19"/>
      <c r="H486" s="2"/>
    </row>
    <row r="487" spans="1:8" ht="13.5" customHeight="1">
      <c r="A487" s="19"/>
      <c r="B487" s="2"/>
      <c r="C487" s="19"/>
      <c r="D487" s="2"/>
      <c r="E487" s="19"/>
      <c r="F487" s="2"/>
      <c r="G487" s="19"/>
      <c r="H487" s="2"/>
    </row>
    <row r="488" spans="1:8" ht="13.5" customHeight="1">
      <c r="A488" s="19"/>
      <c r="B488" s="2"/>
      <c r="C488" s="19"/>
      <c r="D488" s="2"/>
      <c r="E488" s="19"/>
      <c r="F488" s="2"/>
      <c r="G488" s="19"/>
      <c r="H488" s="2"/>
    </row>
    <row r="489" spans="1:8" ht="13.5" customHeight="1">
      <c r="A489" s="19"/>
      <c r="B489" s="2"/>
      <c r="C489" s="19"/>
      <c r="D489" s="2"/>
      <c r="E489" s="19"/>
      <c r="F489" s="2"/>
      <c r="G489" s="19"/>
      <c r="H489" s="2"/>
    </row>
    <row r="490" spans="1:8" ht="13.5" customHeight="1">
      <c r="A490" s="19"/>
      <c r="B490" s="2"/>
      <c r="C490" s="19"/>
      <c r="D490" s="2"/>
      <c r="E490" s="19"/>
      <c r="F490" s="2"/>
      <c r="G490" s="19"/>
      <c r="H490" s="2"/>
    </row>
    <row r="491" spans="1:8" ht="13.5" customHeight="1">
      <c r="A491" s="19"/>
      <c r="B491" s="2"/>
      <c r="C491" s="19"/>
      <c r="D491" s="2"/>
      <c r="E491" s="19"/>
      <c r="F491" s="2"/>
      <c r="G491" s="19"/>
      <c r="H491" s="2"/>
    </row>
    <row r="492" spans="1:8" ht="13.5" customHeight="1">
      <c r="A492" s="19"/>
      <c r="B492" s="2"/>
      <c r="C492" s="19"/>
      <c r="D492" s="2"/>
      <c r="E492" s="19"/>
      <c r="F492" s="2"/>
      <c r="G492" s="19"/>
      <c r="H492" s="2"/>
    </row>
    <row r="493" spans="1:8" ht="13.5" customHeight="1">
      <c r="A493" s="19"/>
      <c r="B493" s="2"/>
      <c r="C493" s="19"/>
      <c r="D493" s="2"/>
      <c r="E493" s="19"/>
      <c r="F493" s="2"/>
      <c r="G493" s="19"/>
      <c r="H493" s="2"/>
    </row>
    <row r="494" spans="1:8" ht="13.5" customHeight="1">
      <c r="A494" s="19"/>
      <c r="B494" s="2"/>
      <c r="C494" s="19"/>
      <c r="D494" s="2"/>
      <c r="E494" s="19"/>
      <c r="F494" s="2"/>
      <c r="G494" s="19"/>
      <c r="H494" s="2"/>
    </row>
    <row r="495" spans="1:8" ht="13.5" customHeight="1">
      <c r="A495" s="19"/>
      <c r="B495" s="2"/>
      <c r="C495" s="19"/>
      <c r="D495" s="2"/>
      <c r="E495" s="19"/>
      <c r="F495" s="2"/>
      <c r="G495" s="19"/>
      <c r="H495" s="2"/>
    </row>
    <row r="496" spans="1:8" ht="13.5" customHeight="1">
      <c r="A496" s="19"/>
      <c r="B496" s="2"/>
      <c r="C496" s="19"/>
      <c r="D496" s="2"/>
      <c r="E496" s="19"/>
      <c r="F496" s="2"/>
      <c r="G496" s="19"/>
      <c r="H496" s="2"/>
    </row>
    <row r="497" spans="1:8" ht="13.5" customHeight="1">
      <c r="A497" s="19"/>
      <c r="B497" s="2"/>
      <c r="C497" s="19"/>
      <c r="D497" s="2"/>
      <c r="E497" s="19"/>
      <c r="F497" s="2"/>
      <c r="G497" s="19"/>
      <c r="H497" s="2"/>
    </row>
    <row r="498" spans="1:8" ht="13.5" customHeight="1">
      <c r="A498" s="19"/>
      <c r="B498" s="2"/>
      <c r="C498" s="19"/>
      <c r="D498" s="2"/>
      <c r="E498" s="19"/>
      <c r="F498" s="2"/>
      <c r="G498" s="19"/>
      <c r="H498" s="2"/>
    </row>
    <row r="499" spans="1:8" ht="13.5" customHeight="1">
      <c r="A499" s="19"/>
      <c r="B499" s="2"/>
      <c r="C499" s="19"/>
      <c r="D499" s="2"/>
      <c r="E499" s="19"/>
      <c r="F499" s="2"/>
      <c r="G499" s="19"/>
      <c r="H499" s="2"/>
    </row>
    <row r="500" spans="1:8" ht="13.5" customHeight="1">
      <c r="A500" s="19"/>
      <c r="B500" s="2"/>
      <c r="C500" s="19"/>
      <c r="D500" s="2"/>
      <c r="E500" s="19"/>
      <c r="F500" s="2"/>
      <c r="G500" s="19"/>
      <c r="H500" s="2"/>
    </row>
    <row r="501" spans="1:8" ht="13.5" customHeight="1">
      <c r="A501" s="19"/>
      <c r="B501" s="2"/>
      <c r="C501" s="19"/>
      <c r="D501" s="2"/>
      <c r="E501" s="19"/>
      <c r="F501" s="2"/>
      <c r="G501" s="19"/>
      <c r="H501" s="2"/>
    </row>
    <row r="502" spans="1:8" ht="13.5" customHeight="1">
      <c r="A502" s="19"/>
      <c r="B502" s="2"/>
      <c r="C502" s="19"/>
      <c r="D502" s="2"/>
      <c r="E502" s="19"/>
      <c r="F502" s="2"/>
      <c r="G502" s="19"/>
      <c r="H502" s="2"/>
    </row>
    <row r="503" spans="1:8" ht="13.5" customHeight="1">
      <c r="A503" s="19"/>
      <c r="B503" s="2"/>
      <c r="C503" s="19"/>
      <c r="D503" s="2"/>
      <c r="E503" s="19"/>
      <c r="F503" s="2"/>
      <c r="G503" s="19"/>
      <c r="H503" s="2"/>
    </row>
    <row r="504" spans="1:8" ht="13.5" customHeight="1">
      <c r="A504" s="19"/>
      <c r="B504" s="2"/>
      <c r="C504" s="19"/>
      <c r="D504" s="2"/>
      <c r="E504" s="19"/>
      <c r="F504" s="2"/>
      <c r="G504" s="19"/>
      <c r="H504" s="2"/>
    </row>
    <row r="505" spans="1:8" ht="13.5" customHeight="1">
      <c r="A505" s="19"/>
      <c r="B505" s="2"/>
      <c r="C505" s="19"/>
      <c r="D505" s="2"/>
      <c r="E505" s="19"/>
      <c r="F505" s="2"/>
      <c r="G505" s="19"/>
      <c r="H505" s="2"/>
    </row>
    <row r="506" spans="1:8" ht="13.5" customHeight="1">
      <c r="A506" s="19"/>
      <c r="B506" s="2"/>
      <c r="C506" s="19"/>
      <c r="D506" s="2"/>
      <c r="E506" s="19"/>
      <c r="F506" s="2"/>
      <c r="G506" s="19"/>
      <c r="H506" s="2"/>
    </row>
    <row r="507" spans="1:8" ht="13.5" customHeight="1">
      <c r="A507" s="19"/>
      <c r="B507" s="2"/>
      <c r="C507" s="19"/>
      <c r="D507" s="2"/>
      <c r="E507" s="19"/>
      <c r="F507" s="2"/>
      <c r="G507" s="19"/>
      <c r="H507" s="2"/>
    </row>
    <row r="508" spans="1:8" ht="13.5" customHeight="1">
      <c r="A508" s="19"/>
      <c r="B508" s="2"/>
      <c r="C508" s="19"/>
      <c r="D508" s="2"/>
      <c r="E508" s="19"/>
      <c r="F508" s="2"/>
      <c r="G508" s="19"/>
      <c r="H508" s="2"/>
    </row>
    <row r="509" spans="1:8" ht="13.5" customHeight="1">
      <c r="A509" s="19"/>
      <c r="B509" s="2"/>
      <c r="C509" s="19"/>
      <c r="D509" s="2"/>
      <c r="E509" s="19"/>
      <c r="F509" s="2"/>
      <c r="G509" s="19"/>
      <c r="H509" s="2"/>
    </row>
    <row r="510" spans="1:8" ht="13.5" customHeight="1">
      <c r="A510" s="19"/>
      <c r="B510" s="2"/>
      <c r="C510" s="19"/>
      <c r="D510" s="2"/>
      <c r="E510" s="19"/>
      <c r="F510" s="5"/>
      <c r="G510" s="19"/>
      <c r="H510" s="2"/>
    </row>
    <row r="511" spans="1:8" ht="13.5" customHeight="1">
      <c r="A511" s="19"/>
      <c r="B511" s="2"/>
      <c r="C511" s="19"/>
      <c r="D511" s="2"/>
      <c r="E511" s="19"/>
      <c r="F511" s="5"/>
      <c r="G511" s="19"/>
      <c r="H511" s="2"/>
    </row>
    <row r="512" spans="1:8" ht="13.5" customHeight="1">
      <c r="A512" s="19"/>
      <c r="B512" s="2"/>
      <c r="C512" s="19"/>
      <c r="D512" s="2"/>
      <c r="E512" s="19"/>
      <c r="F512" s="5"/>
      <c r="G512" s="19"/>
      <c r="H512" s="2"/>
    </row>
    <row r="513" spans="1:8" ht="13.5" customHeight="1">
      <c r="A513" s="19"/>
      <c r="B513" s="2"/>
      <c r="C513" s="19"/>
      <c r="D513" s="2"/>
      <c r="E513" s="19"/>
      <c r="F513" s="5"/>
      <c r="G513" s="19"/>
      <c r="H513" s="2"/>
    </row>
    <row r="514" spans="1:8" ht="13.5" customHeight="1">
      <c r="A514" s="19"/>
      <c r="B514" s="2"/>
      <c r="C514" s="19"/>
      <c r="D514" s="2"/>
      <c r="E514" s="19"/>
      <c r="F514" s="5"/>
      <c r="G514" s="19"/>
      <c r="H514" s="2"/>
    </row>
    <row r="515" spans="1:8" ht="13.5" customHeight="1">
      <c r="A515" s="19"/>
      <c r="B515" s="2"/>
      <c r="C515" s="19"/>
      <c r="D515" s="5"/>
      <c r="E515" s="19"/>
      <c r="F515" s="5"/>
      <c r="G515" s="19"/>
      <c r="H515" s="2"/>
    </row>
    <row r="516" spans="1:8" ht="13.5" customHeight="1">
      <c r="A516" s="19"/>
      <c r="B516" s="2"/>
      <c r="C516" s="19"/>
      <c r="D516" s="5"/>
      <c r="E516" s="19"/>
      <c r="F516" s="5"/>
      <c r="G516" s="19"/>
      <c r="H516" s="2"/>
    </row>
    <row r="517" spans="1:8" ht="13.5" customHeight="1">
      <c r="A517" s="19"/>
      <c r="B517" s="2"/>
      <c r="C517" s="19"/>
      <c r="D517" s="5"/>
      <c r="E517" s="19"/>
      <c r="F517" s="5"/>
      <c r="G517" s="19"/>
      <c r="H517" s="2"/>
    </row>
    <row r="518" spans="1:8" ht="13.5" customHeight="1">
      <c r="A518" s="19"/>
      <c r="B518" s="2"/>
      <c r="C518" s="19"/>
      <c r="D518" s="5"/>
      <c r="E518" s="19"/>
      <c r="F518" s="5"/>
      <c r="G518" s="19"/>
      <c r="H518" s="2"/>
    </row>
    <row r="519" spans="1:8" ht="13.5" customHeight="1">
      <c r="A519" s="19"/>
      <c r="B519" s="2"/>
      <c r="C519" s="19"/>
      <c r="D519" s="5"/>
      <c r="E519" s="19"/>
      <c r="F519" s="5"/>
      <c r="G519" s="19"/>
      <c r="H519" s="2"/>
    </row>
    <row r="520" spans="1:8" ht="13.5" customHeight="1">
      <c r="A520" s="19"/>
      <c r="B520" s="2"/>
      <c r="C520" s="19"/>
      <c r="D520" s="5"/>
      <c r="E520" s="19"/>
      <c r="F520" s="5"/>
      <c r="G520" s="19"/>
      <c r="H520" s="2"/>
    </row>
    <row r="521" spans="1:8" ht="13.5" customHeight="1">
      <c r="A521" s="19"/>
      <c r="B521" s="2"/>
      <c r="C521" s="19"/>
      <c r="D521" s="5"/>
      <c r="E521" s="19"/>
      <c r="F521" s="2"/>
      <c r="G521" s="19"/>
      <c r="H521" s="2"/>
    </row>
    <row r="522" spans="1:8" ht="13.5" customHeight="1">
      <c r="A522" s="19"/>
      <c r="B522" s="6"/>
      <c r="C522" s="19"/>
      <c r="D522" s="5"/>
      <c r="E522" s="19"/>
      <c r="F522" s="5"/>
      <c r="G522" s="19"/>
      <c r="H522" s="2"/>
    </row>
    <row r="523" spans="1:8" ht="13.5" customHeight="1">
      <c r="A523" s="19"/>
      <c r="B523" s="6"/>
      <c r="C523" s="19"/>
      <c r="D523" s="5"/>
      <c r="E523" s="19"/>
      <c r="F523" s="5"/>
      <c r="G523" s="19"/>
      <c r="H523" s="2"/>
    </row>
    <row r="524" spans="1:8" ht="13.5" customHeight="1">
      <c r="A524" s="19"/>
      <c r="B524" s="6"/>
      <c r="C524" s="19"/>
      <c r="D524" s="5"/>
      <c r="E524" s="19"/>
      <c r="F524" s="5"/>
      <c r="G524" s="19"/>
      <c r="H524" s="2"/>
    </row>
    <row r="525" spans="1:8" ht="13.5" customHeight="1">
      <c r="A525" s="19"/>
      <c r="B525" s="6"/>
      <c r="C525" s="19"/>
      <c r="D525" s="5"/>
      <c r="E525" s="19"/>
      <c r="F525" s="5"/>
      <c r="G525" s="19"/>
      <c r="H525" s="2"/>
    </row>
    <row r="526" spans="1:8" ht="13.5" customHeight="1">
      <c r="A526" s="19"/>
      <c r="B526" s="6"/>
      <c r="C526" s="19"/>
      <c r="D526" s="2"/>
      <c r="E526" s="19"/>
      <c r="F526" s="5"/>
      <c r="G526" s="19"/>
      <c r="H526" s="2"/>
    </row>
    <row r="527" spans="1:8" ht="13.5" customHeight="1">
      <c r="A527" s="19"/>
      <c r="B527" s="6"/>
      <c r="C527" s="19"/>
      <c r="D527" s="5"/>
      <c r="E527" s="19"/>
      <c r="F527" s="5"/>
      <c r="G527" s="19"/>
      <c r="H527" s="2"/>
    </row>
    <row r="528" spans="1:8" ht="13.5" customHeight="1">
      <c r="A528" s="19"/>
      <c r="B528" s="6"/>
      <c r="C528" s="19"/>
      <c r="D528" s="5"/>
      <c r="E528" s="19"/>
      <c r="F528" s="5"/>
      <c r="G528" s="19"/>
      <c r="H528" s="2"/>
    </row>
    <row r="529" spans="1:8" ht="13.5" customHeight="1">
      <c r="A529" s="19"/>
      <c r="B529" s="6"/>
      <c r="C529" s="19"/>
      <c r="D529" s="5"/>
      <c r="E529" s="19"/>
      <c r="F529" s="5"/>
      <c r="G529" s="19"/>
      <c r="H529" s="2"/>
    </row>
    <row r="530" spans="1:8" ht="13.5" customHeight="1">
      <c r="A530" s="19"/>
      <c r="B530" s="6"/>
      <c r="C530" s="19"/>
      <c r="D530" s="5"/>
      <c r="E530" s="19"/>
      <c r="F530" s="5"/>
      <c r="G530" s="19"/>
      <c r="H530" s="2"/>
    </row>
    <row r="531" spans="1:8" ht="13.5" customHeight="1">
      <c r="A531" s="19"/>
      <c r="B531" s="6"/>
      <c r="C531" s="19"/>
      <c r="D531" s="5"/>
      <c r="E531" s="19"/>
      <c r="F531" s="5"/>
      <c r="G531" s="19"/>
      <c r="H531" s="2"/>
    </row>
    <row r="532" spans="1:8" ht="13.5" customHeight="1">
      <c r="A532" s="19"/>
      <c r="B532" s="2"/>
      <c r="C532" s="19"/>
      <c r="D532" s="5"/>
      <c r="E532" s="19"/>
      <c r="F532" s="5"/>
      <c r="G532" s="19"/>
      <c r="H532" s="2"/>
    </row>
    <row r="533" spans="1:8" ht="13.5" customHeight="1">
      <c r="A533" s="19"/>
      <c r="B533" s="2"/>
      <c r="C533" s="19"/>
      <c r="D533" s="5"/>
      <c r="E533" s="19"/>
      <c r="F533" s="2"/>
      <c r="G533" s="19"/>
      <c r="H533" s="2"/>
    </row>
    <row r="534" spans="1:8" ht="13.5" customHeight="1">
      <c r="A534" s="19"/>
      <c r="B534" s="2"/>
      <c r="C534" s="19"/>
      <c r="D534" s="5"/>
      <c r="E534" s="19"/>
      <c r="F534" s="2"/>
      <c r="G534" s="19"/>
      <c r="H534" s="2"/>
    </row>
    <row r="535" spans="1:8" ht="13.5" customHeight="1">
      <c r="A535" s="19"/>
      <c r="B535" s="2"/>
      <c r="C535" s="19"/>
      <c r="D535" s="5"/>
      <c r="E535" s="19"/>
      <c r="F535" s="2"/>
      <c r="G535" s="19"/>
      <c r="H535" s="2"/>
    </row>
    <row r="536" spans="1:8" ht="13.5" customHeight="1">
      <c r="A536" s="19"/>
      <c r="B536" s="2"/>
      <c r="C536" s="19"/>
      <c r="D536" s="5"/>
      <c r="E536" s="19"/>
      <c r="F536" s="2"/>
      <c r="G536" s="19"/>
      <c r="H536" s="2"/>
    </row>
    <row r="537" spans="1:8" ht="13.5" customHeight="1">
      <c r="A537" s="19"/>
      <c r="B537" s="2"/>
      <c r="C537" s="19"/>
      <c r="D537" s="5"/>
      <c r="E537" s="19"/>
      <c r="F537" s="2"/>
      <c r="G537" s="19"/>
      <c r="H537" s="2"/>
    </row>
    <row r="538" spans="1:8" ht="13.5" customHeight="1">
      <c r="A538" s="19"/>
      <c r="B538" s="2"/>
      <c r="C538" s="19"/>
      <c r="D538" s="2"/>
      <c r="E538" s="19"/>
      <c r="F538" s="2"/>
      <c r="G538" s="19"/>
      <c r="H538" s="2"/>
    </row>
    <row r="539" spans="1:8" ht="13.5" customHeight="1">
      <c r="A539" s="19"/>
      <c r="B539" s="5"/>
      <c r="C539" s="19"/>
      <c r="D539" s="5"/>
      <c r="E539" s="19"/>
      <c r="F539" s="2"/>
      <c r="G539" s="19"/>
      <c r="H539" s="2"/>
    </row>
    <row r="540" spans="1:8" ht="13.5" customHeight="1">
      <c r="A540" s="19"/>
      <c r="B540" s="5"/>
      <c r="C540" s="19"/>
      <c r="D540" s="5"/>
      <c r="E540" s="19"/>
      <c r="F540" s="2"/>
      <c r="G540" s="19"/>
      <c r="H540" s="2"/>
    </row>
    <row r="541" spans="1:8" ht="13.5" customHeight="1">
      <c r="A541" s="19"/>
      <c r="B541" s="5"/>
      <c r="C541" s="19"/>
      <c r="D541" s="5"/>
      <c r="E541" s="19"/>
      <c r="F541" s="2"/>
      <c r="G541" s="19"/>
      <c r="H541" s="2"/>
    </row>
    <row r="542" spans="1:8" ht="13.5" customHeight="1">
      <c r="A542" s="19"/>
      <c r="B542" s="5"/>
      <c r="C542" s="19"/>
      <c r="D542" s="5"/>
      <c r="E542" s="19"/>
      <c r="F542" s="2"/>
      <c r="G542" s="19"/>
      <c r="H542" s="2"/>
    </row>
    <row r="543" spans="1:8" ht="13.5" customHeight="1">
      <c r="A543" s="19"/>
      <c r="B543" s="5"/>
      <c r="C543" s="19"/>
      <c r="D543" s="5"/>
      <c r="E543" s="19"/>
      <c r="F543" s="2"/>
      <c r="G543" s="19"/>
      <c r="H543" s="2"/>
    </row>
    <row r="544" spans="1:8" ht="13.5" customHeight="1">
      <c r="A544" s="19"/>
      <c r="B544" s="5"/>
      <c r="C544" s="19"/>
      <c r="D544" s="5"/>
      <c r="E544" s="19"/>
      <c r="F544" s="2"/>
      <c r="G544" s="19"/>
      <c r="H544" s="2"/>
    </row>
    <row r="545" spans="1:8" ht="13.5" customHeight="1">
      <c r="A545" s="19"/>
      <c r="B545" s="5"/>
      <c r="C545" s="19"/>
      <c r="D545" s="5"/>
      <c r="E545" s="19"/>
      <c r="F545" s="2"/>
      <c r="G545" s="19"/>
      <c r="H545" s="2"/>
    </row>
    <row r="546" spans="1:8" ht="13.5" customHeight="1">
      <c r="A546" s="19"/>
      <c r="B546" s="5"/>
      <c r="C546" s="19"/>
      <c r="D546" s="5"/>
      <c r="E546" s="19"/>
      <c r="F546" s="2"/>
      <c r="G546" s="19"/>
      <c r="H546" s="2"/>
    </row>
    <row r="547" spans="1:8" ht="13.5" customHeight="1">
      <c r="A547" s="19"/>
      <c r="B547" s="5"/>
      <c r="C547" s="19"/>
      <c r="D547" s="5"/>
      <c r="E547" s="19"/>
      <c r="F547" s="5"/>
      <c r="G547" s="19"/>
      <c r="H547" s="2"/>
    </row>
    <row r="548" spans="1:8" ht="13.5" customHeight="1">
      <c r="A548" s="19"/>
      <c r="B548" s="5"/>
      <c r="C548" s="19"/>
      <c r="D548" s="5"/>
      <c r="E548" s="19"/>
      <c r="F548" s="5"/>
      <c r="G548" s="19"/>
      <c r="H548" s="2"/>
    </row>
    <row r="549" spans="1:8" ht="13.5" customHeight="1">
      <c r="A549" s="19"/>
      <c r="B549" s="5"/>
      <c r="C549" s="19"/>
      <c r="D549" s="5"/>
      <c r="E549" s="19"/>
      <c r="F549" s="5"/>
      <c r="G549" s="19"/>
      <c r="H549" s="2"/>
    </row>
    <row r="550" spans="1:8" ht="13.5" customHeight="1">
      <c r="A550" s="19"/>
      <c r="B550" s="2"/>
      <c r="C550" s="19"/>
      <c r="D550" s="2"/>
      <c r="E550" s="19"/>
      <c r="F550" s="2"/>
      <c r="G550" s="19"/>
      <c r="H550" s="2"/>
    </row>
    <row r="551" spans="1:8" ht="13.5" customHeight="1">
      <c r="A551" s="19"/>
      <c r="B551" s="2"/>
      <c r="C551" s="19"/>
      <c r="D551" s="2"/>
      <c r="E551" s="19"/>
      <c r="F551" s="5"/>
      <c r="G551" s="19"/>
      <c r="H551" s="2"/>
    </row>
    <row r="552" spans="1:8" ht="13.5" customHeight="1">
      <c r="A552" s="19"/>
      <c r="B552" s="5"/>
      <c r="C552" s="19"/>
      <c r="D552" s="2"/>
      <c r="E552" s="19"/>
      <c r="F552" s="5"/>
      <c r="G552" s="19"/>
      <c r="H552" s="2"/>
    </row>
    <row r="553" spans="1:8" ht="13.5" customHeight="1">
      <c r="A553" s="19"/>
      <c r="B553" s="5"/>
      <c r="C553" s="19"/>
      <c r="D553" s="2"/>
      <c r="E553" s="19"/>
      <c r="F553" s="5"/>
      <c r="G553" s="19"/>
      <c r="H553" s="2"/>
    </row>
    <row r="554" spans="1:8" ht="13.5" customHeight="1">
      <c r="A554" s="19"/>
      <c r="B554" s="5"/>
      <c r="C554" s="19"/>
      <c r="D554" s="2"/>
      <c r="E554" s="19"/>
      <c r="F554" s="5"/>
      <c r="G554" s="19"/>
      <c r="H554" s="2"/>
    </row>
    <row r="555" spans="1:8" ht="13.5" customHeight="1">
      <c r="A555" s="19"/>
      <c r="B555" s="5"/>
      <c r="C555" s="19"/>
      <c r="D555" s="2"/>
      <c r="E555" s="19"/>
      <c r="F555" s="5"/>
      <c r="G555" s="19"/>
      <c r="H555" s="2"/>
    </row>
    <row r="556" spans="1:8" ht="13.5" customHeight="1">
      <c r="A556" s="19"/>
      <c r="B556" s="5"/>
      <c r="C556" s="19"/>
      <c r="D556" s="2"/>
      <c r="E556" s="19"/>
      <c r="F556" s="5"/>
      <c r="G556" s="19"/>
      <c r="H556" s="2"/>
    </row>
    <row r="557" spans="1:8" ht="13.5" customHeight="1">
      <c r="A557" s="19"/>
      <c r="B557" s="5"/>
      <c r="C557" s="19"/>
      <c r="D557" s="2"/>
      <c r="E557" s="19"/>
      <c r="F557" s="2"/>
      <c r="G557" s="19"/>
      <c r="H557" s="2"/>
    </row>
    <row r="558" spans="1:8" ht="13.5" customHeight="1">
      <c r="A558" s="19"/>
      <c r="B558" s="5"/>
      <c r="C558" s="19"/>
      <c r="D558" s="2"/>
      <c r="E558" s="19"/>
      <c r="F558" s="2"/>
      <c r="G558" s="19"/>
      <c r="H558" s="2"/>
    </row>
    <row r="559" spans="1:8" ht="13.5" customHeight="1">
      <c r="A559" s="19"/>
      <c r="B559" s="5"/>
      <c r="C559" s="19"/>
      <c r="D559" s="2"/>
      <c r="E559" s="19"/>
      <c r="F559" s="2"/>
      <c r="G559" s="19"/>
      <c r="H559" s="2"/>
    </row>
    <row r="560" spans="1:8" ht="13.5" customHeight="1">
      <c r="A560" s="19"/>
      <c r="B560" s="5"/>
      <c r="C560" s="19"/>
      <c r="D560" s="2"/>
      <c r="E560" s="19"/>
      <c r="F560" s="2"/>
      <c r="G560" s="19"/>
      <c r="H560" s="2"/>
    </row>
    <row r="561" spans="1:8" ht="13.5" customHeight="1">
      <c r="A561" s="19"/>
      <c r="B561" s="5"/>
      <c r="C561" s="19"/>
      <c r="D561" s="2"/>
      <c r="E561" s="19"/>
      <c r="F561" s="2"/>
      <c r="G561" s="19"/>
      <c r="H561" s="2"/>
    </row>
    <row r="562" spans="1:8" ht="13.5" customHeight="1">
      <c r="A562" s="19"/>
      <c r="B562" s="5"/>
      <c r="C562" s="19"/>
      <c r="D562" s="2"/>
      <c r="E562" s="19"/>
      <c r="F562" s="2"/>
      <c r="G562" s="19"/>
      <c r="H562" s="2"/>
    </row>
    <row r="563" spans="1:8" ht="13.5" customHeight="1">
      <c r="A563" s="19"/>
      <c r="B563" s="5"/>
      <c r="C563" s="19"/>
      <c r="D563" s="2"/>
      <c r="E563" s="19"/>
      <c r="F563" s="2"/>
      <c r="G563" s="19"/>
      <c r="H563" s="2"/>
    </row>
    <row r="564" spans="1:8" ht="13.5" customHeight="1">
      <c r="A564" s="19"/>
      <c r="B564" s="5"/>
      <c r="C564" s="19"/>
      <c r="D564" s="2"/>
      <c r="E564" s="19"/>
      <c r="F564" s="2"/>
      <c r="G564" s="19"/>
      <c r="H564" s="2"/>
    </row>
    <row r="565" spans="1:8" ht="13.5" customHeight="1">
      <c r="A565" s="19"/>
      <c r="B565" s="5"/>
      <c r="C565" s="19"/>
      <c r="D565" s="2"/>
      <c r="E565" s="19"/>
      <c r="F565" s="2"/>
      <c r="G565" s="19"/>
      <c r="H565" s="2"/>
    </row>
    <row r="566" spans="1:8" ht="13.5" customHeight="1">
      <c r="A566" s="19"/>
      <c r="B566" s="2"/>
      <c r="C566" s="19"/>
      <c r="D566" s="2"/>
      <c r="E566" s="19"/>
      <c r="F566" s="2"/>
      <c r="G566" s="19"/>
      <c r="H566" s="2"/>
    </row>
    <row r="567" spans="1:8" ht="13.5" customHeight="1">
      <c r="A567" s="19"/>
      <c r="B567" s="2"/>
      <c r="C567" s="19"/>
      <c r="D567" s="2"/>
      <c r="E567" s="19"/>
      <c r="F567" s="5"/>
      <c r="G567" s="19"/>
      <c r="H567" s="2"/>
    </row>
    <row r="568" spans="1:8" ht="13.5" customHeight="1">
      <c r="A568" s="19"/>
      <c r="B568" s="2"/>
      <c r="C568" s="19"/>
      <c r="D568" s="2"/>
      <c r="E568" s="19"/>
      <c r="F568" s="5"/>
      <c r="G568" s="19"/>
      <c r="H568" s="2"/>
    </row>
    <row r="569" spans="1:8" ht="13.5" customHeight="1">
      <c r="A569" s="19"/>
      <c r="B569" s="2"/>
      <c r="C569" s="19"/>
      <c r="D569" s="2"/>
      <c r="E569" s="19"/>
      <c r="F569" s="5"/>
      <c r="G569" s="19"/>
      <c r="H569" s="2"/>
    </row>
    <row r="570" spans="1:8" ht="13.5" customHeight="1">
      <c r="A570" s="19"/>
      <c r="B570" s="5"/>
      <c r="C570" s="19"/>
      <c r="D570" s="2"/>
      <c r="E570" s="19"/>
      <c r="F570" s="5"/>
      <c r="G570" s="19"/>
      <c r="H570" s="2"/>
    </row>
    <row r="571" spans="1:8" ht="13.5" customHeight="1">
      <c r="A571" s="19"/>
      <c r="B571" s="2"/>
      <c r="C571" s="19"/>
      <c r="D571" s="2"/>
      <c r="E571" s="19"/>
      <c r="F571" s="5"/>
      <c r="G571" s="19"/>
      <c r="H571" s="2"/>
    </row>
    <row r="572" spans="1:8" ht="13.5" customHeight="1">
      <c r="A572" s="19"/>
      <c r="B572" s="2"/>
      <c r="C572" s="19"/>
      <c r="D572" s="5"/>
      <c r="E572" s="19"/>
      <c r="F572" s="5"/>
      <c r="G572" s="19"/>
      <c r="H572" s="2"/>
    </row>
    <row r="573" spans="1:8" ht="13.5" customHeight="1">
      <c r="A573" s="19"/>
      <c r="B573" s="2"/>
      <c r="C573" s="19"/>
      <c r="D573" s="5"/>
      <c r="E573" s="19"/>
      <c r="F573" s="5"/>
      <c r="G573" s="19"/>
      <c r="H573" s="2"/>
    </row>
    <row r="574" spans="1:8" ht="13.5" customHeight="1">
      <c r="A574" s="19"/>
      <c r="B574" s="2"/>
      <c r="C574" s="19"/>
      <c r="D574" s="5"/>
      <c r="E574" s="19"/>
      <c r="F574" s="5"/>
      <c r="G574" s="19"/>
      <c r="H574" s="2"/>
    </row>
    <row r="575" spans="1:8" ht="13.5" customHeight="1">
      <c r="A575" s="19"/>
      <c r="B575" s="2"/>
      <c r="C575" s="19"/>
      <c r="D575" s="5"/>
      <c r="E575" s="19"/>
      <c r="F575" s="5"/>
      <c r="G575" s="19"/>
      <c r="H575" s="2"/>
    </row>
    <row r="576" spans="1:8" ht="13.5" customHeight="1">
      <c r="A576" s="19"/>
      <c r="B576" s="2"/>
      <c r="C576" s="19"/>
      <c r="D576" s="5"/>
      <c r="E576" s="19"/>
      <c r="F576" s="5"/>
      <c r="G576" s="19"/>
      <c r="H576" s="2"/>
    </row>
    <row r="577" spans="1:8" ht="13.5" customHeight="1">
      <c r="A577" s="19"/>
      <c r="B577" s="2"/>
      <c r="C577" s="19"/>
      <c r="D577" s="5"/>
      <c r="E577" s="19"/>
      <c r="F577" s="5"/>
      <c r="G577" s="19"/>
      <c r="H577" s="2"/>
    </row>
    <row r="578" spans="1:8" ht="13.5" customHeight="1">
      <c r="A578" s="19"/>
      <c r="B578" s="2"/>
      <c r="C578" s="19"/>
      <c r="D578" s="5"/>
      <c r="E578" s="19"/>
      <c r="F578" s="5"/>
      <c r="G578" s="19"/>
      <c r="H578" s="2"/>
    </row>
    <row r="579" spans="1:8" ht="13.5" customHeight="1">
      <c r="A579" s="19"/>
      <c r="B579" s="5"/>
      <c r="C579" s="19"/>
      <c r="D579" s="5"/>
      <c r="E579" s="19"/>
      <c r="F579" s="5"/>
      <c r="G579" s="19"/>
      <c r="H579" s="2"/>
    </row>
    <row r="580" spans="1:8" ht="13.5" customHeight="1">
      <c r="A580" s="19"/>
      <c r="B580" s="5"/>
      <c r="C580" s="19"/>
      <c r="D580" s="5"/>
      <c r="E580" s="19"/>
      <c r="F580" s="2"/>
      <c r="G580" s="19"/>
      <c r="H580" s="2"/>
    </row>
    <row r="581" spans="1:8" ht="13.5" customHeight="1">
      <c r="A581" s="19"/>
      <c r="B581" s="5"/>
      <c r="C581" s="19"/>
      <c r="D581" s="5"/>
      <c r="E581" s="19"/>
      <c r="F581" s="2"/>
      <c r="G581" s="19"/>
      <c r="H581" s="2"/>
    </row>
    <row r="582" spans="1:8" ht="13.5" customHeight="1">
      <c r="A582" s="19"/>
      <c r="B582" s="5"/>
      <c r="C582" s="19"/>
      <c r="D582" s="5"/>
      <c r="E582" s="19"/>
      <c r="F582" s="2"/>
      <c r="G582" s="19"/>
      <c r="H582" s="2"/>
    </row>
    <row r="583" spans="1:8" ht="13.5" customHeight="1">
      <c r="A583" s="19"/>
      <c r="B583" s="5"/>
      <c r="C583" s="19"/>
      <c r="D583" s="5"/>
      <c r="E583" s="19"/>
      <c r="F583" s="2"/>
      <c r="G583" s="19"/>
      <c r="H583" s="2"/>
    </row>
    <row r="584" spans="1:8" ht="13.5" customHeight="1">
      <c r="A584" s="19"/>
      <c r="B584" s="5"/>
      <c r="C584" s="19"/>
      <c r="D584" s="5"/>
      <c r="E584" s="19"/>
      <c r="F584" s="2"/>
      <c r="G584" s="19"/>
      <c r="H584" s="2"/>
    </row>
    <row r="585" spans="1:8" ht="13.5" customHeight="1">
      <c r="A585" s="19"/>
      <c r="B585" s="5"/>
      <c r="C585" s="19"/>
      <c r="D585" s="2"/>
      <c r="E585" s="19"/>
      <c r="F585" s="2"/>
      <c r="G585" s="19"/>
      <c r="H585" s="2"/>
    </row>
    <row r="586" spans="1:8" ht="13.5" customHeight="1">
      <c r="A586" s="19"/>
      <c r="B586" s="5"/>
      <c r="C586" s="19"/>
      <c r="D586" s="2"/>
      <c r="E586" s="19"/>
      <c r="F586" s="2"/>
      <c r="G586" s="19"/>
      <c r="H586" s="2"/>
    </row>
    <row r="587" spans="1:8" ht="13.5" customHeight="1">
      <c r="A587" s="19"/>
      <c r="B587" s="5"/>
      <c r="C587" s="19"/>
      <c r="D587" s="2"/>
      <c r="E587" s="19"/>
      <c r="F587" s="2"/>
      <c r="G587" s="19"/>
      <c r="H587" s="2"/>
    </row>
    <row r="588" spans="1:8" ht="13.5" customHeight="1">
      <c r="A588" s="19"/>
      <c r="B588" s="5"/>
      <c r="C588" s="19"/>
      <c r="D588" s="2"/>
      <c r="E588" s="19"/>
      <c r="F588" s="2"/>
      <c r="G588" s="19"/>
      <c r="H588" s="2"/>
    </row>
    <row r="589" spans="1:8" ht="13.5" customHeight="1">
      <c r="A589" s="19"/>
      <c r="B589" s="5"/>
      <c r="C589" s="19"/>
      <c r="D589" s="2"/>
      <c r="E589" s="19"/>
      <c r="F589" s="2"/>
      <c r="G589" s="19"/>
      <c r="H589" s="2"/>
    </row>
    <row r="590" spans="1:8" ht="13.5" customHeight="1">
      <c r="A590" s="19"/>
      <c r="B590" s="5"/>
      <c r="C590" s="19"/>
      <c r="D590" s="2"/>
      <c r="E590" s="19"/>
      <c r="F590" s="2"/>
      <c r="G590" s="19"/>
      <c r="H590" s="2"/>
    </row>
    <row r="591" spans="1:8" ht="13.5" customHeight="1">
      <c r="A591" s="19"/>
      <c r="B591" s="5"/>
      <c r="C591" s="19"/>
      <c r="D591" s="2"/>
      <c r="E591" s="19"/>
      <c r="F591" s="2"/>
      <c r="G591" s="19"/>
      <c r="H591" s="2"/>
    </row>
    <row r="592" spans="1:8" ht="13.5" customHeight="1">
      <c r="A592" s="19"/>
      <c r="B592" s="5"/>
      <c r="C592" s="19"/>
      <c r="D592" s="2"/>
      <c r="E592" s="19"/>
      <c r="F592" s="2"/>
      <c r="G592" s="19"/>
      <c r="H592" s="2"/>
    </row>
    <row r="593" spans="1:8" ht="13.5" customHeight="1">
      <c r="A593" s="19"/>
      <c r="B593" s="5"/>
      <c r="C593" s="19"/>
      <c r="D593" s="2"/>
      <c r="E593" s="19"/>
      <c r="F593" s="2"/>
      <c r="G593" s="19"/>
      <c r="H593" s="2"/>
    </row>
    <row r="594" spans="1:8" ht="13.5" customHeight="1">
      <c r="A594" s="19"/>
      <c r="B594" s="5"/>
      <c r="C594" s="19"/>
      <c r="D594" s="2"/>
      <c r="E594" s="19"/>
      <c r="F594" s="2"/>
      <c r="G594" s="19"/>
      <c r="H594" s="2"/>
    </row>
    <row r="595" spans="1:8" ht="13.5" customHeight="1">
      <c r="A595" s="19"/>
      <c r="B595" s="5"/>
      <c r="C595" s="19"/>
      <c r="D595" s="2"/>
      <c r="E595" s="19"/>
      <c r="F595" s="2"/>
      <c r="G595" s="19"/>
      <c r="H595" s="2"/>
    </row>
    <row r="596" spans="1:8" ht="13.5" customHeight="1">
      <c r="A596" s="19"/>
      <c r="B596" s="5"/>
      <c r="C596" s="19"/>
      <c r="D596" s="2"/>
      <c r="E596" s="19"/>
      <c r="F596" s="2"/>
      <c r="G596" s="19"/>
      <c r="H596" s="2"/>
    </row>
    <row r="597" spans="1:8" ht="13.5" customHeight="1">
      <c r="A597" s="19"/>
      <c r="B597" s="2"/>
      <c r="C597" s="19"/>
      <c r="D597" s="2"/>
      <c r="E597" s="19"/>
      <c r="F597" s="2"/>
      <c r="G597" s="19"/>
      <c r="H597" s="2"/>
    </row>
    <row r="598" spans="1:8" ht="13.5" customHeight="1">
      <c r="A598" s="19"/>
      <c r="B598" s="2"/>
      <c r="C598" s="19"/>
      <c r="D598" s="2"/>
      <c r="E598" s="19"/>
      <c r="F598" s="2"/>
      <c r="G598" s="19"/>
      <c r="H598" s="2"/>
    </row>
    <row r="599" spans="1:8" ht="13.5" customHeight="1">
      <c r="A599" s="19"/>
      <c r="B599" s="2"/>
      <c r="C599" s="19"/>
      <c r="D599" s="2"/>
      <c r="E599" s="19"/>
      <c r="F599" s="2"/>
      <c r="G599" s="19"/>
      <c r="H599" s="2"/>
    </row>
    <row r="600" spans="1:8" ht="13.5" customHeight="1">
      <c r="A600" s="19"/>
      <c r="B600" s="2"/>
      <c r="C600" s="19"/>
      <c r="D600" s="2"/>
      <c r="E600" s="19"/>
      <c r="F600" s="2"/>
      <c r="G600" s="19"/>
      <c r="H600" s="2"/>
    </row>
    <row r="601" spans="1:8" ht="13.5" customHeight="1">
      <c r="A601" s="19"/>
      <c r="B601" s="2"/>
      <c r="C601" s="19"/>
      <c r="D601" s="2"/>
      <c r="E601" s="19"/>
      <c r="F601" s="2"/>
      <c r="G601" s="19"/>
      <c r="H601" s="2"/>
    </row>
    <row r="602" spans="1:8" ht="13.5" customHeight="1">
      <c r="A602" s="19"/>
      <c r="B602" s="2"/>
      <c r="C602" s="19"/>
      <c r="D602" s="2"/>
      <c r="E602" s="19"/>
      <c r="F602" s="2"/>
      <c r="G602" s="19"/>
      <c r="H602" s="2"/>
    </row>
    <row r="603" spans="1:8" ht="13.5" customHeight="1">
      <c r="A603" s="19"/>
      <c r="B603" s="2"/>
      <c r="C603" s="19"/>
      <c r="D603" s="2"/>
      <c r="E603" s="19"/>
      <c r="F603" s="2"/>
      <c r="G603" s="19"/>
      <c r="H603" s="2"/>
    </row>
    <row r="604" spans="1:8" ht="13.5" customHeight="1">
      <c r="A604" s="19"/>
      <c r="B604" s="2"/>
      <c r="C604" s="19"/>
      <c r="D604" s="2"/>
      <c r="E604" s="19"/>
      <c r="F604" s="2"/>
      <c r="G604" s="19"/>
      <c r="H604" s="2"/>
    </row>
    <row r="605" spans="1:8" ht="13.5" customHeight="1">
      <c r="A605" s="19"/>
      <c r="B605" s="2"/>
      <c r="C605" s="19"/>
      <c r="D605" s="2"/>
      <c r="E605" s="19"/>
      <c r="F605" s="2"/>
      <c r="G605" s="19"/>
      <c r="H605" s="2"/>
    </row>
    <row r="606" spans="1:8" ht="13.5" customHeight="1">
      <c r="A606" s="19"/>
      <c r="B606" s="2"/>
      <c r="C606" s="19"/>
      <c r="D606" s="2"/>
      <c r="E606" s="19"/>
      <c r="F606" s="2"/>
      <c r="G606" s="19"/>
      <c r="H606" s="2"/>
    </row>
    <row r="607" spans="1:8" ht="13.5" customHeight="1">
      <c r="A607" s="19"/>
      <c r="B607" s="2"/>
      <c r="C607" s="19"/>
      <c r="D607" s="2"/>
      <c r="E607" s="19"/>
      <c r="F607" s="2"/>
      <c r="G607" s="19"/>
      <c r="H607" s="2"/>
    </row>
    <row r="608" spans="1:8" ht="13.5" customHeight="1">
      <c r="A608" s="19"/>
      <c r="B608" s="2"/>
      <c r="C608" s="19"/>
      <c r="D608" s="2"/>
      <c r="E608" s="19"/>
      <c r="F608" s="2"/>
      <c r="G608" s="19"/>
      <c r="H608" s="2"/>
    </row>
    <row r="609" spans="1:8" ht="13.5" customHeight="1">
      <c r="A609" s="19"/>
      <c r="B609" s="2"/>
      <c r="C609" s="19"/>
      <c r="D609" s="2"/>
      <c r="E609" s="19"/>
      <c r="F609" s="2"/>
      <c r="G609" s="19"/>
      <c r="H609" s="2"/>
    </row>
    <row r="610" spans="1:8" ht="13.5" customHeight="1">
      <c r="A610" s="19"/>
      <c r="B610" s="2"/>
      <c r="C610" s="19"/>
      <c r="D610" s="2"/>
      <c r="E610" s="19"/>
      <c r="F610" s="2"/>
      <c r="G610" s="19"/>
      <c r="H610" s="2"/>
    </row>
    <row r="611" spans="1:8" ht="13.5" customHeight="1">
      <c r="A611" s="19"/>
      <c r="B611" s="2"/>
      <c r="C611" s="19"/>
      <c r="D611" s="2"/>
      <c r="E611" s="19"/>
      <c r="F611" s="2"/>
      <c r="G611" s="19"/>
      <c r="H611" s="2"/>
    </row>
    <row r="612" spans="1:8" ht="13.5" customHeight="1">
      <c r="A612" s="19"/>
      <c r="B612" s="2"/>
      <c r="C612" s="19"/>
      <c r="D612" s="2"/>
      <c r="E612" s="19"/>
      <c r="F612" s="2"/>
      <c r="G612" s="19"/>
      <c r="H612" s="2"/>
    </row>
    <row r="613" spans="1:8" ht="13.5" customHeight="1">
      <c r="A613" s="19"/>
      <c r="B613" s="2"/>
      <c r="C613" s="19"/>
      <c r="D613" s="2"/>
      <c r="E613" s="19"/>
      <c r="F613" s="2"/>
      <c r="G613" s="19"/>
      <c r="H613" s="2"/>
    </row>
    <row r="614" spans="1:8" ht="13.5" customHeight="1">
      <c r="A614" s="19"/>
      <c r="B614" s="2"/>
      <c r="C614" s="19"/>
      <c r="D614" s="2"/>
      <c r="E614" s="19"/>
      <c r="F614" s="2"/>
      <c r="G614" s="19"/>
      <c r="H614" s="2"/>
    </row>
    <row r="615" spans="1:8" ht="13.5" customHeight="1">
      <c r="A615" s="19"/>
      <c r="B615" s="2"/>
      <c r="C615" s="19"/>
      <c r="D615" s="2"/>
      <c r="E615" s="19"/>
      <c r="F615" s="2"/>
      <c r="G615" s="19"/>
      <c r="H615" s="2"/>
    </row>
    <row r="616" spans="1:8" ht="13.5" customHeight="1">
      <c r="A616" s="19"/>
      <c r="B616" s="2"/>
      <c r="C616" s="19"/>
      <c r="D616" s="2"/>
      <c r="E616" s="19"/>
      <c r="F616" s="2"/>
      <c r="G616" s="19"/>
      <c r="H616" s="2"/>
    </row>
    <row r="617" spans="1:8" ht="13.5" customHeight="1">
      <c r="A617" s="19"/>
      <c r="B617" s="2"/>
      <c r="C617" s="19"/>
      <c r="D617" s="2"/>
      <c r="E617" s="19"/>
      <c r="F617" s="2"/>
      <c r="G617" s="19"/>
      <c r="H617" s="2"/>
    </row>
    <row r="618" spans="1:8" ht="13.5" customHeight="1">
      <c r="A618" s="19"/>
      <c r="B618" s="2"/>
      <c r="C618" s="19"/>
      <c r="D618" s="2"/>
      <c r="E618" s="19"/>
      <c r="F618" s="2"/>
      <c r="G618" s="19"/>
      <c r="H618" s="2"/>
    </row>
    <row r="619" spans="1:8" ht="13.5" customHeight="1">
      <c r="A619" s="19"/>
      <c r="B619" s="2"/>
      <c r="C619" s="19"/>
      <c r="D619" s="2"/>
      <c r="E619" s="19"/>
      <c r="F619" s="2"/>
      <c r="G619" s="19"/>
      <c r="H619" s="2"/>
    </row>
    <row r="620" spans="1:8" ht="13.5" customHeight="1">
      <c r="A620" s="19"/>
      <c r="B620" s="2"/>
      <c r="C620" s="19"/>
      <c r="D620" s="2"/>
      <c r="E620" s="19"/>
      <c r="F620" s="2"/>
      <c r="G620" s="19"/>
      <c r="H620" s="2"/>
    </row>
    <row r="621" spans="1:8" ht="13.5" customHeight="1">
      <c r="A621" s="19"/>
      <c r="B621" s="2"/>
      <c r="C621" s="19"/>
      <c r="D621" s="2"/>
      <c r="E621" s="19"/>
      <c r="F621" s="2"/>
      <c r="G621" s="19"/>
      <c r="H621" s="2"/>
    </row>
    <row r="622" spans="1:8" ht="13.5" customHeight="1">
      <c r="A622" s="19"/>
      <c r="B622" s="2"/>
      <c r="C622" s="19"/>
      <c r="D622" s="2"/>
      <c r="E622" s="19"/>
      <c r="F622" s="2"/>
      <c r="G622" s="19"/>
      <c r="H622" s="2"/>
    </row>
    <row r="623" spans="1:8" ht="13.5" customHeight="1">
      <c r="A623" s="19"/>
      <c r="B623" s="2"/>
      <c r="C623" s="19"/>
      <c r="D623" s="2"/>
      <c r="E623" s="19"/>
      <c r="F623" s="2"/>
      <c r="G623" s="19"/>
      <c r="H623" s="2"/>
    </row>
    <row r="624" spans="1:8" ht="13.5" customHeight="1">
      <c r="A624" s="19"/>
      <c r="B624" s="2"/>
      <c r="C624" s="19"/>
      <c r="D624" s="2"/>
      <c r="E624" s="19"/>
      <c r="F624" s="2"/>
      <c r="G624" s="19"/>
      <c r="H624" s="2"/>
    </row>
    <row r="625" spans="1:8" ht="13.5" customHeight="1">
      <c r="A625" s="19"/>
      <c r="B625" s="2"/>
      <c r="C625" s="19"/>
      <c r="D625" s="2"/>
      <c r="E625" s="19"/>
      <c r="F625" s="2"/>
      <c r="G625" s="19"/>
      <c r="H625" s="2"/>
    </row>
    <row r="626" spans="1:8" ht="13.5" customHeight="1">
      <c r="A626" s="19"/>
      <c r="B626" s="2"/>
      <c r="C626" s="19"/>
      <c r="D626" s="2"/>
      <c r="E626" s="19"/>
      <c r="F626" s="2"/>
      <c r="G626" s="19"/>
      <c r="H626" s="2"/>
    </row>
    <row r="627" spans="1:8" ht="13.5" customHeight="1">
      <c r="A627" s="19"/>
      <c r="B627" s="2"/>
      <c r="C627" s="19"/>
      <c r="D627" s="2"/>
      <c r="E627" s="19"/>
      <c r="F627" s="2"/>
      <c r="G627" s="19"/>
      <c r="H627" s="2"/>
    </row>
    <row r="628" spans="1:8" ht="13.5" customHeight="1">
      <c r="A628" s="19"/>
      <c r="B628" s="2"/>
      <c r="C628" s="19"/>
      <c r="D628" s="2"/>
      <c r="E628" s="19"/>
      <c r="F628" s="2"/>
      <c r="G628" s="19"/>
      <c r="H628" s="2"/>
    </row>
    <row r="629" spans="1:8" ht="13.5" customHeight="1">
      <c r="A629" s="19"/>
      <c r="B629" s="2"/>
      <c r="C629" s="19"/>
      <c r="D629" s="2"/>
      <c r="E629" s="19"/>
      <c r="F629" s="2"/>
      <c r="G629" s="19"/>
      <c r="H629" s="2"/>
    </row>
    <row r="630" spans="1:8" ht="13.5" customHeight="1">
      <c r="A630" s="19"/>
      <c r="B630" s="2"/>
      <c r="C630" s="19"/>
      <c r="D630" s="2"/>
      <c r="E630" s="19"/>
      <c r="F630" s="2"/>
      <c r="G630" s="19"/>
      <c r="H630" s="2"/>
    </row>
    <row r="631" spans="1:8" ht="13.5" customHeight="1">
      <c r="A631" s="19"/>
      <c r="B631" s="2"/>
      <c r="C631" s="19"/>
      <c r="D631" s="2"/>
      <c r="E631" s="19"/>
      <c r="F631" s="2"/>
      <c r="G631" s="19"/>
      <c r="H631" s="2"/>
    </row>
    <row r="632" spans="1:8" ht="13.5" customHeight="1">
      <c r="A632" s="19"/>
      <c r="B632" s="2"/>
      <c r="C632" s="19"/>
      <c r="D632" s="2"/>
      <c r="E632" s="19"/>
      <c r="F632" s="2"/>
      <c r="G632" s="19"/>
      <c r="H632" s="2"/>
    </row>
    <row r="633" spans="1:8" ht="13.5" customHeight="1">
      <c r="A633" s="19"/>
      <c r="B633" s="2"/>
      <c r="C633" s="19"/>
      <c r="D633" s="2"/>
      <c r="E633" s="19"/>
      <c r="F633" s="2"/>
      <c r="G633" s="19"/>
      <c r="H633" s="2"/>
    </row>
    <row r="634" spans="1:8" ht="13.5" customHeight="1">
      <c r="A634" s="19"/>
      <c r="B634" s="2"/>
      <c r="C634" s="19"/>
      <c r="D634" s="2"/>
      <c r="E634" s="19"/>
      <c r="F634" s="2"/>
      <c r="G634" s="19"/>
      <c r="H634" s="2"/>
    </row>
    <row r="635" spans="1:8" ht="13.5" customHeight="1">
      <c r="A635" s="19"/>
      <c r="B635" s="2"/>
      <c r="C635" s="19"/>
      <c r="D635" s="2"/>
      <c r="E635" s="19"/>
      <c r="F635" s="2"/>
      <c r="G635" s="19"/>
      <c r="H635" s="2"/>
    </row>
    <row r="636" spans="1:8" ht="13.5" customHeight="1">
      <c r="A636" s="19"/>
      <c r="B636" s="2"/>
      <c r="C636" s="19"/>
      <c r="D636" s="2"/>
      <c r="E636" s="19"/>
      <c r="F636" s="2"/>
      <c r="G636" s="19"/>
      <c r="H636" s="2"/>
    </row>
    <row r="637" spans="1:8" ht="13.5" customHeight="1">
      <c r="A637" s="19"/>
      <c r="B637" s="2"/>
      <c r="C637" s="19"/>
      <c r="D637" s="2"/>
      <c r="E637" s="19"/>
      <c r="F637" s="2"/>
      <c r="G637" s="19"/>
      <c r="H637" s="2"/>
    </row>
    <row r="638" spans="1:8" ht="13.5" customHeight="1">
      <c r="A638" s="19"/>
      <c r="B638" s="2"/>
      <c r="C638" s="19"/>
      <c r="D638" s="2"/>
      <c r="E638" s="19"/>
      <c r="F638" s="2"/>
      <c r="G638" s="19"/>
      <c r="H638" s="2"/>
    </row>
    <row r="639" spans="1:8" ht="13.5" customHeight="1">
      <c r="A639" s="19"/>
      <c r="B639" s="2"/>
      <c r="C639" s="19"/>
      <c r="D639" s="2"/>
      <c r="E639" s="19"/>
      <c r="F639" s="2"/>
      <c r="G639" s="19"/>
      <c r="H639" s="2"/>
    </row>
    <row r="640" spans="1:8" ht="13.5" customHeight="1">
      <c r="A640" s="19"/>
      <c r="B640" s="2"/>
      <c r="C640" s="19"/>
      <c r="D640" s="2"/>
      <c r="E640" s="19"/>
      <c r="F640" s="2"/>
      <c r="G640" s="19"/>
      <c r="H640" s="2"/>
    </row>
    <row r="641" spans="1:8" ht="13.5" customHeight="1">
      <c r="A641" s="19"/>
      <c r="B641" s="2"/>
      <c r="C641" s="19"/>
      <c r="D641" s="2"/>
      <c r="E641" s="19"/>
      <c r="F641" s="2"/>
      <c r="G641" s="19"/>
      <c r="H641" s="2"/>
    </row>
    <row r="642" spans="1:8" ht="13.5" customHeight="1">
      <c r="A642" s="19"/>
      <c r="B642" s="2"/>
      <c r="C642" s="19"/>
      <c r="D642" s="2"/>
      <c r="E642" s="19"/>
      <c r="F642" s="2"/>
      <c r="G642" s="19"/>
      <c r="H642" s="2"/>
    </row>
    <row r="643" spans="1:8" ht="13.5" customHeight="1">
      <c r="A643" s="19"/>
      <c r="B643" s="2"/>
      <c r="C643" s="19"/>
      <c r="D643" s="2"/>
      <c r="E643" s="19"/>
      <c r="F643" s="2"/>
      <c r="G643" s="19"/>
      <c r="H643" s="2"/>
    </row>
    <row r="644" spans="1:8" ht="13.5" customHeight="1">
      <c r="A644" s="19"/>
      <c r="B644" s="2"/>
      <c r="C644" s="19"/>
      <c r="D644" s="2"/>
      <c r="E644" s="19"/>
      <c r="F644" s="2"/>
      <c r="G644" s="19"/>
      <c r="H644" s="2"/>
    </row>
    <row r="645" spans="1:8" ht="13.5" customHeight="1">
      <c r="A645" s="19"/>
      <c r="B645" s="2"/>
      <c r="C645" s="19"/>
      <c r="D645" s="2"/>
      <c r="E645" s="19"/>
      <c r="F645" s="2"/>
      <c r="G645" s="19"/>
      <c r="H645" s="2"/>
    </row>
    <row r="646" spans="1:8" ht="13.5" customHeight="1">
      <c r="A646" s="19"/>
      <c r="B646" s="2"/>
      <c r="C646" s="19"/>
      <c r="D646" s="2"/>
      <c r="E646" s="19"/>
      <c r="F646" s="2"/>
      <c r="G646" s="19"/>
      <c r="H646" s="2"/>
    </row>
    <row r="647" spans="1:8" ht="13.5" customHeight="1">
      <c r="A647" s="19"/>
      <c r="B647" s="2"/>
      <c r="C647" s="19"/>
      <c r="D647" s="2"/>
      <c r="E647" s="19"/>
      <c r="F647" s="2"/>
      <c r="G647" s="19"/>
      <c r="H647" s="2"/>
    </row>
    <row r="648" spans="1:8" ht="13.5" customHeight="1">
      <c r="A648" s="19"/>
      <c r="B648" s="2"/>
      <c r="C648" s="19"/>
      <c r="D648" s="2"/>
      <c r="E648" s="19"/>
      <c r="F648" s="2"/>
      <c r="G648" s="19"/>
      <c r="H648" s="2"/>
    </row>
    <row r="649" spans="1:8" ht="13.5" customHeight="1">
      <c r="A649" s="19"/>
      <c r="B649" s="2"/>
      <c r="C649" s="19"/>
      <c r="D649" s="2"/>
      <c r="E649" s="19"/>
      <c r="F649" s="2"/>
      <c r="G649" s="19"/>
      <c r="H649" s="2"/>
    </row>
    <row r="650" spans="1:8" ht="13.5" customHeight="1">
      <c r="A650" s="19"/>
      <c r="B650" s="2"/>
      <c r="C650" s="19"/>
      <c r="D650" s="2"/>
      <c r="E650" s="19"/>
      <c r="F650" s="2"/>
      <c r="G650" s="19"/>
      <c r="H650" s="2"/>
    </row>
    <row r="651" spans="1:8" ht="13.5" customHeight="1">
      <c r="A651" s="19"/>
      <c r="B651" s="2"/>
      <c r="C651" s="19"/>
      <c r="D651" s="2"/>
      <c r="E651" s="19"/>
      <c r="F651" s="2"/>
      <c r="G651" s="19"/>
      <c r="H651" s="2"/>
    </row>
    <row r="652" spans="1:8" ht="13.5" customHeight="1">
      <c r="A652" s="19"/>
      <c r="B652" s="2"/>
      <c r="C652" s="19"/>
      <c r="D652" s="2"/>
      <c r="E652" s="19"/>
      <c r="F652" s="2"/>
      <c r="G652" s="19"/>
      <c r="H652" s="2"/>
    </row>
    <row r="653" spans="1:8" ht="13.5" customHeight="1">
      <c r="A653" s="19"/>
      <c r="B653" s="2"/>
      <c r="C653" s="19"/>
      <c r="D653" s="2"/>
      <c r="E653" s="19"/>
      <c r="F653" s="2"/>
      <c r="G653" s="19"/>
      <c r="H653" s="2"/>
    </row>
    <row r="654" spans="1:8" ht="13.5" customHeight="1">
      <c r="A654" s="19"/>
      <c r="B654" s="2"/>
      <c r="C654" s="19"/>
      <c r="D654" s="2"/>
      <c r="E654" s="19"/>
      <c r="F654" s="2"/>
      <c r="G654" s="19"/>
      <c r="H654" s="2"/>
    </row>
    <row r="655" spans="1:8" ht="13.5" customHeight="1">
      <c r="A655" s="19"/>
      <c r="B655" s="2"/>
      <c r="C655" s="19"/>
      <c r="D655" s="2"/>
      <c r="E655" s="19"/>
      <c r="F655" s="2"/>
      <c r="G655" s="19"/>
      <c r="H655" s="2"/>
    </row>
    <row r="656" spans="1:8" ht="13.5" customHeight="1">
      <c r="A656" s="19"/>
      <c r="B656" s="2"/>
      <c r="C656" s="19"/>
      <c r="D656" s="2"/>
      <c r="E656" s="19"/>
      <c r="F656" s="2"/>
      <c r="G656" s="19"/>
      <c r="H656" s="2"/>
    </row>
    <row r="657" spans="1:8" ht="13.5" customHeight="1">
      <c r="A657" s="19"/>
      <c r="B657" s="2"/>
      <c r="C657" s="19"/>
      <c r="D657" s="2"/>
      <c r="E657" s="19"/>
      <c r="F657" s="2"/>
      <c r="G657" s="19"/>
      <c r="H657" s="2"/>
    </row>
    <row r="658" spans="1:8" ht="13.5" customHeight="1">
      <c r="A658" s="19"/>
      <c r="B658" s="2"/>
      <c r="C658" s="19"/>
      <c r="D658" s="2"/>
      <c r="E658" s="19"/>
      <c r="F658" s="2"/>
      <c r="G658" s="19"/>
      <c r="H658" s="2"/>
    </row>
    <row r="659" spans="1:8" ht="13.5" customHeight="1">
      <c r="A659" s="19"/>
      <c r="B659" s="2"/>
      <c r="C659" s="19"/>
      <c r="D659" s="2"/>
      <c r="E659" s="19"/>
      <c r="F659" s="2"/>
      <c r="G659" s="19"/>
      <c r="H659" s="2"/>
    </row>
    <row r="660" spans="1:8" ht="13.5" customHeight="1">
      <c r="A660" s="19"/>
      <c r="B660" s="2"/>
      <c r="C660" s="19"/>
      <c r="D660" s="2"/>
      <c r="E660" s="19"/>
      <c r="F660" s="2"/>
      <c r="G660" s="19"/>
      <c r="H660" s="2"/>
    </row>
    <row r="661" spans="1:6" ht="13.5" customHeight="1">
      <c r="A661" s="19"/>
      <c r="B661" s="2"/>
      <c r="C661" s="19"/>
      <c r="D661" s="2"/>
      <c r="E661" s="19"/>
      <c r="F661" s="2"/>
    </row>
    <row r="662" spans="1:6" ht="13.5" customHeight="1">
      <c r="A662" s="19"/>
      <c r="B662" s="2"/>
      <c r="C662" s="19"/>
      <c r="D662" s="2"/>
      <c r="E662" s="19"/>
      <c r="F662" s="2"/>
    </row>
    <row r="663" spans="1:6" ht="13.5" customHeight="1">
      <c r="A663" s="19"/>
      <c r="B663" s="2"/>
      <c r="C663" s="19"/>
      <c r="D663" s="2"/>
      <c r="E663" s="19"/>
      <c r="F663" s="2"/>
    </row>
    <row r="664" spans="1:6" ht="13.5" customHeight="1">
      <c r="A664" s="19"/>
      <c r="B664" s="2"/>
      <c r="C664" s="19"/>
      <c r="D664" s="2"/>
      <c r="E664" s="19"/>
      <c r="F664" s="2"/>
    </row>
    <row r="665" spans="1:6" ht="13.5" customHeight="1">
      <c r="A665" s="19"/>
      <c r="B665" s="2"/>
      <c r="C665" s="19"/>
      <c r="D665" s="2"/>
      <c r="E665" s="19"/>
      <c r="F665" s="2"/>
    </row>
    <row r="666" spans="1:6" ht="13.5" customHeight="1">
      <c r="A666" s="19"/>
      <c r="B666" s="2"/>
      <c r="C666" s="19"/>
      <c r="D666" s="2"/>
      <c r="E666" s="19"/>
      <c r="F666" s="2"/>
    </row>
    <row r="667" spans="1:6" ht="13.5" customHeight="1">
      <c r="A667" s="19"/>
      <c r="B667" s="2"/>
      <c r="C667" s="19"/>
      <c r="D667" s="2"/>
      <c r="E667" s="19"/>
      <c r="F667" s="2"/>
    </row>
    <row r="668" spans="1:6" ht="13.5" customHeight="1">
      <c r="A668" s="19"/>
      <c r="B668" s="2"/>
      <c r="C668" s="19"/>
      <c r="D668" s="2"/>
      <c r="E668" s="19"/>
      <c r="F668" s="2"/>
    </row>
    <row r="669" spans="1:6" ht="13.5" customHeight="1">
      <c r="A669" s="19"/>
      <c r="B669" s="2"/>
      <c r="C669" s="19"/>
      <c r="D669" s="2"/>
      <c r="E669" s="19"/>
      <c r="F669" s="2"/>
    </row>
    <row r="670" spans="1:6" ht="13.5" customHeight="1">
      <c r="A670" s="19"/>
      <c r="B670" s="2"/>
      <c r="C670" s="19"/>
      <c r="D670" s="2"/>
      <c r="E670" s="19"/>
      <c r="F670" s="2"/>
    </row>
    <row r="671" spans="1:6" ht="13.5" customHeight="1">
      <c r="A671" s="19"/>
      <c r="B671" s="2"/>
      <c r="C671" s="19"/>
      <c r="D671" s="2"/>
      <c r="E671" s="19"/>
      <c r="F671" s="2"/>
    </row>
    <row r="672" spans="1:6" ht="13.5" customHeight="1">
      <c r="A672" s="19"/>
      <c r="B672" s="2"/>
      <c r="C672" s="19"/>
      <c r="D672" s="2"/>
      <c r="E672" s="19"/>
      <c r="F672" s="2"/>
    </row>
    <row r="673" spans="1:6" ht="13.5" customHeight="1">
      <c r="A673" s="19"/>
      <c r="B673" s="2"/>
      <c r="C673" s="19"/>
      <c r="D673" s="2"/>
      <c r="E673" s="19"/>
      <c r="F673" s="2"/>
    </row>
    <row r="674" spans="1:6" ht="13.5" customHeight="1">
      <c r="A674" s="19"/>
      <c r="B674" s="2"/>
      <c r="C674" s="19"/>
      <c r="D674" s="2"/>
      <c r="E674" s="19"/>
      <c r="F674" s="2"/>
    </row>
    <row r="675" spans="1:6" ht="13.5" customHeight="1">
      <c r="A675" s="19"/>
      <c r="B675" s="2"/>
      <c r="C675" s="19"/>
      <c r="D675" s="2"/>
      <c r="E675" s="19"/>
      <c r="F675" s="2"/>
    </row>
    <row r="676" spans="1:6" ht="13.5" customHeight="1">
      <c r="A676" s="19"/>
      <c r="B676" s="2"/>
      <c r="C676" s="19"/>
      <c r="D676" s="2"/>
      <c r="E676" s="19"/>
      <c r="F676" s="2"/>
    </row>
    <row r="677" spans="1:6" ht="13.5" customHeight="1">
      <c r="A677" s="19"/>
      <c r="B677" s="2"/>
      <c r="C677" s="19"/>
      <c r="D677" s="2"/>
      <c r="E677" s="19"/>
      <c r="F677" s="2"/>
    </row>
    <row r="678" spans="1:6" ht="13.5" customHeight="1">
      <c r="A678" s="19"/>
      <c r="B678" s="2"/>
      <c r="C678" s="19"/>
      <c r="D678" s="2"/>
      <c r="E678" s="19"/>
      <c r="F678" s="2"/>
    </row>
    <row r="679" spans="1:6" ht="13.5" customHeight="1">
      <c r="A679" s="19"/>
      <c r="B679" s="2"/>
      <c r="C679" s="19"/>
      <c r="D679" s="2"/>
      <c r="E679" s="19"/>
      <c r="F679" s="2"/>
    </row>
    <row r="680" spans="1:6" ht="13.5" customHeight="1">
      <c r="A680" s="19"/>
      <c r="B680" s="2"/>
      <c r="C680" s="19"/>
      <c r="D680" s="2"/>
      <c r="E680" s="19"/>
      <c r="F680" s="2"/>
    </row>
    <row r="681" spans="1:4" ht="13.5" customHeight="1">
      <c r="A681" s="19"/>
      <c r="B681" s="2"/>
      <c r="C681" s="19"/>
      <c r="D681" s="2"/>
    </row>
    <row r="682" spans="1:4" ht="13.5" customHeight="1">
      <c r="A682" s="19"/>
      <c r="B682" s="2"/>
      <c r="C682" s="19"/>
      <c r="D682" s="2"/>
    </row>
    <row r="683" spans="1:4" ht="13.5" customHeight="1">
      <c r="A683" s="19"/>
      <c r="B683" s="2"/>
      <c r="C683" s="19"/>
      <c r="D683" s="2"/>
    </row>
    <row r="684" spans="1:4" ht="13.5" customHeight="1">
      <c r="A684" s="19"/>
      <c r="B684" s="2"/>
      <c r="C684" s="19"/>
      <c r="D684" s="2"/>
    </row>
    <row r="685" spans="1:4" ht="13.5" customHeight="1">
      <c r="A685" s="19"/>
      <c r="B685" s="2"/>
      <c r="C685" s="19"/>
      <c r="D685" s="2"/>
    </row>
    <row r="686" spans="1:2" ht="13.5" customHeight="1">
      <c r="A686" s="19"/>
      <c r="B686" s="2"/>
    </row>
    <row r="687" spans="1:2" ht="13.5" customHeight="1">
      <c r="A687" s="19"/>
      <c r="B687" s="2"/>
    </row>
    <row r="688" spans="1:2" ht="13.5" customHeight="1">
      <c r="A688" s="19"/>
      <c r="B688" s="2"/>
    </row>
    <row r="689" spans="1:2" ht="13.5" customHeight="1">
      <c r="A689" s="19"/>
      <c r="B689" s="2"/>
    </row>
    <row r="690" spans="1:2" ht="13.5" customHeight="1">
      <c r="A690" s="19"/>
      <c r="B690" s="2"/>
    </row>
    <row r="691" spans="1:2" ht="13.5" customHeight="1">
      <c r="A691" s="19"/>
      <c r="B691" s="2"/>
    </row>
    <row r="692" spans="1:2" ht="13.5" customHeight="1">
      <c r="A692" s="19"/>
      <c r="B692" s="2"/>
    </row>
  </sheetData>
  <sheetProtection sheet="1"/>
  <mergeCells count="34">
    <mergeCell ref="G37:H37"/>
    <mergeCell ref="A35:B35"/>
    <mergeCell ref="A36:B36"/>
    <mergeCell ref="E36:F36"/>
    <mergeCell ref="E35:F35"/>
    <mergeCell ref="C35:D38"/>
    <mergeCell ref="G36:H36"/>
    <mergeCell ref="E16:F16"/>
    <mergeCell ref="E31:F34"/>
    <mergeCell ref="G32:H35"/>
    <mergeCell ref="B4:D5"/>
    <mergeCell ref="B6:D7"/>
    <mergeCell ref="G11:H14"/>
    <mergeCell ref="F4:H5"/>
    <mergeCell ref="F6:H7"/>
    <mergeCell ref="G16:H16"/>
    <mergeCell ref="B9:C9"/>
    <mergeCell ref="C40:D40"/>
    <mergeCell ref="A16:B16"/>
    <mergeCell ref="A15:B15"/>
    <mergeCell ref="C39:D39"/>
    <mergeCell ref="A31:B34"/>
    <mergeCell ref="A1:A3"/>
    <mergeCell ref="C16:D16"/>
    <mergeCell ref="C15:D15"/>
    <mergeCell ref="A11:B14"/>
    <mergeCell ref="G15:H15"/>
    <mergeCell ref="E11:F14"/>
    <mergeCell ref="E15:F15"/>
    <mergeCell ref="B1:D3"/>
    <mergeCell ref="E1:E3"/>
    <mergeCell ref="C11:D14"/>
    <mergeCell ref="E9:F9"/>
    <mergeCell ref="F1:H3"/>
  </mergeCells>
  <printOptions horizontalCentered="1"/>
  <pageMargins left="0.5" right="0.5" top="0.5" bottom="0" header="0" footer="0"/>
  <pageSetup horizontalDpi="600" verticalDpi="600" orientation="portrait" r:id="rId2"/>
  <headerFooter alignWithMargins="0">
    <oddHeader>&amp;L&amp;16Quality&amp;10 Nut &amp; Bolt Company              -              2900 Sencore Drive              -              Sioux Falls, SD  57107
                                    Phone#  605-338-0852                                            Fax# 605-338-0874</oddHeader>
  </headerFooter>
  <ignoredErrors>
    <ignoredError sqref="D18 B41:B46 D45:D50 D42:D43 B38:B39 B18:B19 B21:B30 F26 D19:D27 F19 F20 F21 F22 F23 F24 F25" twoDigitTextYear="1"/>
    <ignoredError sqref="F29 D28:D30 F27 F28" numberStoredAsText="1" twoDigitTextYear="1"/>
    <ignoredError sqref="F30 F47 D31:D34" numberStoredAsText="1"/>
  </ignoredErrors>
  <drawing r:id="rId1"/>
</worksheet>
</file>

<file path=xl/worksheets/sheet3.xml><?xml version="1.0" encoding="utf-8"?>
<worksheet xmlns="http://schemas.openxmlformats.org/spreadsheetml/2006/main" xmlns:r="http://schemas.openxmlformats.org/officeDocument/2006/relationships">
  <dimension ref="A1:U331"/>
  <sheetViews>
    <sheetView showZeros="0" zoomScalePageLayoutView="0" workbookViewId="0" topLeftCell="A1">
      <selection activeCell="I1" sqref="I1"/>
    </sheetView>
  </sheetViews>
  <sheetFormatPr defaultColWidth="9.140625" defaultRowHeight="12.75"/>
  <cols>
    <col min="1" max="1" width="8.7109375" style="20" customWidth="1"/>
    <col min="2" max="2" width="15.7109375" style="15" customWidth="1"/>
    <col min="3" max="3" width="8.7109375" style="20" customWidth="1"/>
    <col min="4" max="4" width="15.7109375" style="15" customWidth="1"/>
    <col min="5" max="5" width="8.7109375" style="20" customWidth="1"/>
    <col min="6" max="6" width="15.7109375" style="15" customWidth="1"/>
    <col min="7" max="7" width="8.7109375" style="22" customWidth="1"/>
    <col min="8" max="8" width="15.7109375" style="18" customWidth="1"/>
    <col min="9" max="18" width="9.7109375" style="3" customWidth="1"/>
    <col min="19" max="16384" width="9.140625" style="3" customWidth="1"/>
  </cols>
  <sheetData>
    <row r="1" spans="1:8" ht="15">
      <c r="A1" s="345"/>
      <c r="B1" s="346"/>
      <c r="C1" s="346"/>
      <c r="D1" s="347"/>
      <c r="E1" s="345"/>
      <c r="F1" s="346"/>
      <c r="G1" s="346"/>
      <c r="H1" s="347"/>
    </row>
    <row r="2" spans="1:8" ht="15">
      <c r="A2" s="348"/>
      <c r="B2" s="349"/>
      <c r="C2" s="349"/>
      <c r="D2" s="350"/>
      <c r="E2" s="348"/>
      <c r="F2" s="349"/>
      <c r="G2" s="349"/>
      <c r="H2" s="350"/>
    </row>
    <row r="3" spans="1:8" ht="15">
      <c r="A3" s="348"/>
      <c r="B3" s="349"/>
      <c r="C3" s="349"/>
      <c r="D3" s="350"/>
      <c r="E3" s="348"/>
      <c r="F3" s="349"/>
      <c r="G3" s="349"/>
      <c r="H3" s="350"/>
    </row>
    <row r="4" spans="1:8" ht="15.75" thickBot="1">
      <c r="A4" s="351"/>
      <c r="B4" s="352"/>
      <c r="C4" s="352"/>
      <c r="D4" s="353"/>
      <c r="E4" s="351"/>
      <c r="F4" s="352"/>
      <c r="G4" s="352"/>
      <c r="H4" s="353"/>
    </row>
    <row r="5" spans="1:8" ht="15.75" thickBot="1">
      <c r="A5" s="342" t="s">
        <v>243</v>
      </c>
      <c r="B5" s="343"/>
      <c r="C5" s="343"/>
      <c r="D5" s="344"/>
      <c r="E5" s="342" t="s">
        <v>244</v>
      </c>
      <c r="F5" s="343"/>
      <c r="G5" s="343"/>
      <c r="H5" s="344"/>
    </row>
    <row r="6" spans="1:8" ht="15.75" thickBot="1">
      <c r="A6" s="342" t="s">
        <v>30</v>
      </c>
      <c r="B6" s="343"/>
      <c r="C6" s="343"/>
      <c r="D6" s="344"/>
      <c r="E6" s="342" t="s">
        <v>30</v>
      </c>
      <c r="F6" s="343"/>
      <c r="G6" s="343"/>
      <c r="H6" s="344"/>
    </row>
    <row r="7" spans="1:8" ht="15">
      <c r="A7" s="55" t="s">
        <v>1</v>
      </c>
      <c r="B7" s="56" t="s">
        <v>2</v>
      </c>
      <c r="C7" s="57" t="s">
        <v>1</v>
      </c>
      <c r="D7" s="58" t="s">
        <v>2</v>
      </c>
      <c r="E7" s="55" t="s">
        <v>1</v>
      </c>
      <c r="F7" s="56" t="s">
        <v>2</v>
      </c>
      <c r="G7" s="57" t="s">
        <v>1</v>
      </c>
      <c r="H7" s="58" t="s">
        <v>2</v>
      </c>
    </row>
    <row r="8" spans="1:8" ht="15">
      <c r="A8" s="59"/>
      <c r="B8" s="60" t="s">
        <v>247</v>
      </c>
      <c r="C8" s="61"/>
      <c r="D8" s="62" t="s">
        <v>253</v>
      </c>
      <c r="E8" s="59"/>
      <c r="F8" s="60" t="s">
        <v>247</v>
      </c>
      <c r="G8" s="61"/>
      <c r="H8" s="62" t="s">
        <v>252</v>
      </c>
    </row>
    <row r="9" spans="1:8" ht="15">
      <c r="A9" s="59"/>
      <c r="B9" s="60" t="s">
        <v>248</v>
      </c>
      <c r="C9" s="61"/>
      <c r="D9" s="62" t="s">
        <v>254</v>
      </c>
      <c r="E9" s="59"/>
      <c r="F9" s="60" t="s">
        <v>248</v>
      </c>
      <c r="G9" s="61"/>
      <c r="H9" s="62" t="s">
        <v>253</v>
      </c>
    </row>
    <row r="10" spans="1:8" ht="15">
      <c r="A10" s="59"/>
      <c r="B10" s="60" t="s">
        <v>249</v>
      </c>
      <c r="C10" s="207"/>
      <c r="D10" s="62"/>
      <c r="E10" s="59"/>
      <c r="F10" s="60" t="s">
        <v>249</v>
      </c>
      <c r="G10" s="61"/>
      <c r="H10" s="62" t="s">
        <v>254</v>
      </c>
    </row>
    <row r="11" spans="1:8" ht="15">
      <c r="A11" s="59"/>
      <c r="B11" s="60" t="s">
        <v>250</v>
      </c>
      <c r="C11" s="207"/>
      <c r="D11" s="62"/>
      <c r="E11" s="59"/>
      <c r="F11" s="60" t="s">
        <v>250</v>
      </c>
      <c r="G11" s="61"/>
      <c r="H11" s="62" t="s">
        <v>255</v>
      </c>
    </row>
    <row r="12" spans="1:8" ht="15.75" thickBot="1">
      <c r="A12" s="63"/>
      <c r="B12" s="64" t="s">
        <v>251</v>
      </c>
      <c r="C12" s="208"/>
      <c r="D12" s="66"/>
      <c r="E12" s="63"/>
      <c r="F12" s="64" t="s">
        <v>251</v>
      </c>
      <c r="G12" s="65"/>
      <c r="H12" s="66" t="s">
        <v>256</v>
      </c>
    </row>
    <row r="13" spans="1:21" ht="33.75" thickBot="1">
      <c r="A13" s="355" t="s">
        <v>73</v>
      </c>
      <c r="B13" s="356"/>
      <c r="C13" s="356"/>
      <c r="D13" s="356"/>
      <c r="E13" s="356"/>
      <c r="F13" s="356"/>
      <c r="G13" s="356"/>
      <c r="H13" s="357"/>
      <c r="I13" s="2"/>
      <c r="J13" s="2"/>
      <c r="K13" s="2"/>
      <c r="L13" s="4"/>
      <c r="M13" s="2"/>
      <c r="N13" s="2"/>
      <c r="O13" s="2"/>
      <c r="P13" s="2"/>
      <c r="Q13" s="2"/>
      <c r="R13" s="2"/>
      <c r="S13" s="2"/>
      <c r="T13" s="4"/>
      <c r="U13" s="2"/>
    </row>
    <row r="14" spans="1:21" ht="15.75" thickBot="1">
      <c r="A14" s="362" t="s">
        <v>37</v>
      </c>
      <c r="B14" s="359"/>
      <c r="C14" s="358" t="s">
        <v>64</v>
      </c>
      <c r="D14" s="359"/>
      <c r="E14" s="358" t="s">
        <v>37</v>
      </c>
      <c r="F14" s="359"/>
      <c r="G14" s="358" t="s">
        <v>64</v>
      </c>
      <c r="H14" s="354"/>
      <c r="I14" s="1"/>
      <c r="J14" s="2"/>
      <c r="K14" s="2"/>
      <c r="L14" s="2"/>
      <c r="M14" s="2"/>
      <c r="N14" s="2"/>
      <c r="O14" s="2"/>
      <c r="P14" s="2"/>
      <c r="Q14" s="2"/>
      <c r="R14" s="2"/>
      <c r="S14" s="2"/>
      <c r="T14" s="2"/>
      <c r="U14" s="2"/>
    </row>
    <row r="15" spans="1:21" ht="13.5" customHeight="1" thickBot="1">
      <c r="A15" s="362" t="s">
        <v>257</v>
      </c>
      <c r="B15" s="354"/>
      <c r="C15" s="362" t="s">
        <v>258</v>
      </c>
      <c r="D15" s="354"/>
      <c r="E15" s="342" t="s">
        <v>259</v>
      </c>
      <c r="F15" s="354"/>
      <c r="G15" s="342" t="s">
        <v>260</v>
      </c>
      <c r="H15" s="354"/>
      <c r="I15" s="1"/>
      <c r="J15" s="2"/>
      <c r="R15" s="2"/>
      <c r="S15" s="2"/>
      <c r="T15" s="2"/>
      <c r="U15" s="2"/>
    </row>
    <row r="16" spans="1:21" ht="13.5" customHeight="1">
      <c r="A16" s="55" t="s">
        <v>1</v>
      </c>
      <c r="B16" s="67" t="s">
        <v>51</v>
      </c>
      <c r="C16" s="55" t="s">
        <v>1</v>
      </c>
      <c r="D16" s="67" t="s">
        <v>51</v>
      </c>
      <c r="E16" s="55" t="s">
        <v>1</v>
      </c>
      <c r="F16" s="68" t="s">
        <v>51</v>
      </c>
      <c r="G16" s="55" t="s">
        <v>1</v>
      </c>
      <c r="H16" s="68" t="s">
        <v>51</v>
      </c>
      <c r="I16" s="1"/>
      <c r="J16" s="2"/>
      <c r="R16" s="2"/>
      <c r="S16" s="2"/>
      <c r="T16" s="2"/>
      <c r="U16" s="2"/>
    </row>
    <row r="17" spans="1:21" ht="13.5" customHeight="1">
      <c r="A17" s="59"/>
      <c r="B17" s="62" t="s">
        <v>10</v>
      </c>
      <c r="C17" s="69"/>
      <c r="D17" s="67" t="s">
        <v>70</v>
      </c>
      <c r="E17" s="59"/>
      <c r="F17" s="70">
        <v>2.5</v>
      </c>
      <c r="G17" s="69"/>
      <c r="H17" s="68">
        <v>16</v>
      </c>
      <c r="I17" s="1"/>
      <c r="J17" s="2"/>
      <c r="R17" s="2"/>
      <c r="S17" s="2"/>
      <c r="T17" s="2"/>
      <c r="U17" s="2"/>
    </row>
    <row r="18" spans="1:21" ht="13.5" customHeight="1">
      <c r="A18" s="59"/>
      <c r="B18" s="62" t="s">
        <v>12</v>
      </c>
      <c r="C18" s="59"/>
      <c r="D18" s="62" t="s">
        <v>60</v>
      </c>
      <c r="E18" s="59"/>
      <c r="F18" s="71">
        <v>3</v>
      </c>
      <c r="G18" s="69"/>
      <c r="H18" s="68">
        <v>18</v>
      </c>
      <c r="I18" s="1"/>
      <c r="J18" s="2"/>
      <c r="R18" s="2"/>
      <c r="S18" s="2"/>
      <c r="T18" s="2"/>
      <c r="U18" s="2"/>
    </row>
    <row r="19" spans="1:21" ht="13.5" customHeight="1" thickBot="1">
      <c r="A19" s="59"/>
      <c r="B19" s="62" t="s">
        <v>14</v>
      </c>
      <c r="C19" s="59"/>
      <c r="D19" s="62" t="s">
        <v>61</v>
      </c>
      <c r="E19" s="59"/>
      <c r="F19" s="70">
        <v>3.5</v>
      </c>
      <c r="G19" s="59"/>
      <c r="H19" s="71">
        <v>20</v>
      </c>
      <c r="I19" s="1"/>
      <c r="J19" s="2"/>
      <c r="R19" s="2"/>
      <c r="S19" s="2"/>
      <c r="T19" s="2"/>
      <c r="U19" s="2"/>
    </row>
    <row r="20" spans="1:21" ht="13.5" customHeight="1" thickBot="1">
      <c r="A20" s="59"/>
      <c r="B20" s="62" t="s">
        <v>15</v>
      </c>
      <c r="C20" s="342" t="s">
        <v>262</v>
      </c>
      <c r="D20" s="354"/>
      <c r="E20" s="59"/>
      <c r="F20" s="71">
        <v>4</v>
      </c>
      <c r="G20" s="342" t="s">
        <v>261</v>
      </c>
      <c r="H20" s="354"/>
      <c r="I20" s="1"/>
      <c r="J20" s="2"/>
      <c r="R20" s="2"/>
      <c r="S20" s="2"/>
      <c r="T20" s="2"/>
      <c r="U20" s="2"/>
    </row>
    <row r="21" spans="1:21" ht="13.5" customHeight="1">
      <c r="A21" s="59"/>
      <c r="B21" s="62" t="s">
        <v>18</v>
      </c>
      <c r="C21" s="69"/>
      <c r="D21" s="67" t="s">
        <v>10</v>
      </c>
      <c r="E21" s="69"/>
      <c r="F21" s="72">
        <v>4.5</v>
      </c>
      <c r="G21" s="69"/>
      <c r="H21" s="72">
        <v>1.5</v>
      </c>
      <c r="I21" s="1"/>
      <c r="J21" s="2"/>
      <c r="R21" s="2"/>
      <c r="S21" s="2"/>
      <c r="T21" s="2"/>
      <c r="U21" s="2"/>
    </row>
    <row r="22" spans="1:21" ht="13.5" customHeight="1">
      <c r="A22" s="59"/>
      <c r="B22" s="62" t="s">
        <v>19</v>
      </c>
      <c r="C22" s="59"/>
      <c r="D22" s="71">
        <v>1</v>
      </c>
      <c r="E22" s="69"/>
      <c r="F22" s="68">
        <v>5</v>
      </c>
      <c r="G22" s="69"/>
      <c r="H22" s="68">
        <v>2</v>
      </c>
      <c r="I22" s="1"/>
      <c r="J22" s="2"/>
      <c r="R22" s="2"/>
      <c r="S22" s="2"/>
      <c r="T22" s="2"/>
      <c r="U22" s="2"/>
    </row>
    <row r="23" spans="1:21" ht="13.5" customHeight="1">
      <c r="A23" s="59"/>
      <c r="B23" s="62" t="s">
        <v>52</v>
      </c>
      <c r="C23" s="69"/>
      <c r="D23" s="72">
        <v>1.25</v>
      </c>
      <c r="E23" s="69"/>
      <c r="F23" s="72">
        <v>5.5</v>
      </c>
      <c r="G23" s="69"/>
      <c r="H23" s="72">
        <v>2.5</v>
      </c>
      <c r="I23" s="1"/>
      <c r="J23" s="2"/>
      <c r="R23" s="2"/>
      <c r="S23" s="2"/>
      <c r="T23" s="2"/>
      <c r="U23" s="2"/>
    </row>
    <row r="24" spans="1:21" ht="13.5" customHeight="1" thickBot="1">
      <c r="A24" s="59"/>
      <c r="B24" s="62" t="s">
        <v>53</v>
      </c>
      <c r="C24" s="59"/>
      <c r="D24" s="70">
        <v>1.5</v>
      </c>
      <c r="E24" s="59"/>
      <c r="F24" s="71">
        <v>6</v>
      </c>
      <c r="G24" s="69"/>
      <c r="H24" s="68">
        <v>3</v>
      </c>
      <c r="I24" s="1"/>
      <c r="J24" s="2"/>
      <c r="R24" s="2"/>
      <c r="S24" s="2"/>
      <c r="T24" s="2"/>
      <c r="U24" s="2"/>
    </row>
    <row r="25" spans="1:21" ht="13.5" customHeight="1" thickBot="1">
      <c r="A25" s="59"/>
      <c r="B25" s="62" t="s">
        <v>54</v>
      </c>
      <c r="C25" s="59"/>
      <c r="D25" s="70">
        <v>1.75</v>
      </c>
      <c r="E25" s="342" t="s">
        <v>260</v>
      </c>
      <c r="F25" s="354"/>
      <c r="G25" s="69"/>
      <c r="H25" s="72">
        <v>3.5</v>
      </c>
      <c r="I25" s="1"/>
      <c r="J25" s="2"/>
      <c r="R25" s="2"/>
      <c r="S25" s="2"/>
      <c r="T25" s="2"/>
      <c r="U25" s="2"/>
    </row>
    <row r="26" spans="1:21" ht="13.5" customHeight="1">
      <c r="A26" s="59"/>
      <c r="B26" s="62" t="s">
        <v>55</v>
      </c>
      <c r="C26" s="59"/>
      <c r="D26" s="71">
        <v>2</v>
      </c>
      <c r="E26" s="69"/>
      <c r="F26" s="68">
        <v>1</v>
      </c>
      <c r="G26" s="69"/>
      <c r="H26" s="68">
        <v>4</v>
      </c>
      <c r="I26" s="1"/>
      <c r="J26" s="2"/>
      <c r="R26" s="2"/>
      <c r="S26" s="2"/>
      <c r="T26" s="2"/>
      <c r="U26" s="2"/>
    </row>
    <row r="27" spans="1:21" ht="13.5" customHeight="1">
      <c r="A27" s="59"/>
      <c r="B27" s="62" t="s">
        <v>56</v>
      </c>
      <c r="C27" s="59"/>
      <c r="D27" s="70">
        <v>2.5</v>
      </c>
      <c r="E27" s="69"/>
      <c r="F27" s="72">
        <v>1.25</v>
      </c>
      <c r="G27" s="69"/>
      <c r="H27" s="72">
        <v>4.5</v>
      </c>
      <c r="I27" s="1"/>
      <c r="J27" s="2"/>
      <c r="R27" s="2"/>
      <c r="S27" s="2"/>
      <c r="T27" s="2"/>
      <c r="U27" s="2"/>
    </row>
    <row r="28" spans="1:21" ht="13.5" customHeight="1">
      <c r="A28" s="59"/>
      <c r="B28" s="62" t="s">
        <v>57</v>
      </c>
      <c r="C28" s="59"/>
      <c r="D28" s="71">
        <v>3</v>
      </c>
      <c r="E28" s="59"/>
      <c r="F28" s="70">
        <v>1.5</v>
      </c>
      <c r="G28" s="59"/>
      <c r="H28" s="71">
        <v>5</v>
      </c>
      <c r="I28" s="1"/>
      <c r="J28" s="2"/>
      <c r="R28" s="2"/>
      <c r="S28" s="2"/>
      <c r="T28" s="2"/>
      <c r="U28" s="2"/>
    </row>
    <row r="29" spans="1:21" ht="13.5" customHeight="1">
      <c r="A29" s="59"/>
      <c r="B29" s="62" t="s">
        <v>58</v>
      </c>
      <c r="C29" s="59"/>
      <c r="D29" s="70">
        <v>3.5</v>
      </c>
      <c r="E29" s="59"/>
      <c r="F29" s="70">
        <v>1.75</v>
      </c>
      <c r="G29" s="59"/>
      <c r="H29" s="70">
        <v>5.5</v>
      </c>
      <c r="I29" s="1"/>
      <c r="J29" s="2"/>
      <c r="R29" s="2"/>
      <c r="S29" s="2"/>
      <c r="T29" s="2"/>
      <c r="U29" s="2"/>
    </row>
    <row r="30" spans="1:21" ht="13.5" customHeight="1">
      <c r="A30" s="59"/>
      <c r="B30" s="62" t="s">
        <v>59</v>
      </c>
      <c r="C30" s="59"/>
      <c r="D30" s="71">
        <v>4</v>
      </c>
      <c r="E30" s="59"/>
      <c r="F30" s="71">
        <v>2</v>
      </c>
      <c r="G30" s="59"/>
      <c r="H30" s="71">
        <v>6</v>
      </c>
      <c r="I30" s="1"/>
      <c r="J30" s="2"/>
      <c r="R30" s="2"/>
      <c r="S30" s="2"/>
      <c r="T30" s="2"/>
      <c r="U30" s="2"/>
    </row>
    <row r="31" spans="1:21" ht="13.5" customHeight="1">
      <c r="A31" s="59"/>
      <c r="B31" s="62" t="s">
        <v>70</v>
      </c>
      <c r="C31" s="59"/>
      <c r="D31" s="70">
        <v>4.5</v>
      </c>
      <c r="E31" s="59"/>
      <c r="F31" s="70">
        <v>2.5</v>
      </c>
      <c r="G31" s="59"/>
      <c r="H31" s="71">
        <v>7</v>
      </c>
      <c r="I31" s="1"/>
      <c r="J31" s="2"/>
      <c r="R31" s="2"/>
      <c r="S31" s="2"/>
      <c r="T31" s="2"/>
      <c r="U31" s="2"/>
    </row>
    <row r="32" spans="1:21" ht="13.5" customHeight="1">
      <c r="A32" s="59"/>
      <c r="B32" s="62" t="s">
        <v>60</v>
      </c>
      <c r="C32" s="59"/>
      <c r="D32" s="71">
        <v>5</v>
      </c>
      <c r="E32" s="59"/>
      <c r="F32" s="71">
        <v>3</v>
      </c>
      <c r="G32" s="59"/>
      <c r="H32" s="71">
        <v>8</v>
      </c>
      <c r="I32" s="1"/>
      <c r="J32" s="2"/>
      <c r="R32" s="2"/>
      <c r="S32" s="2"/>
      <c r="T32" s="2"/>
      <c r="U32" s="2"/>
    </row>
    <row r="33" spans="1:21" ht="13.5" customHeight="1">
      <c r="A33" s="59"/>
      <c r="B33" s="62" t="s">
        <v>61</v>
      </c>
      <c r="C33" s="69"/>
      <c r="D33" s="67" t="s">
        <v>58</v>
      </c>
      <c r="E33" s="59"/>
      <c r="F33" s="70">
        <v>3.5</v>
      </c>
      <c r="G33" s="59"/>
      <c r="H33" s="71">
        <v>9</v>
      </c>
      <c r="I33" s="1"/>
      <c r="J33" s="2"/>
      <c r="R33" s="2"/>
      <c r="S33" s="2"/>
      <c r="T33" s="2"/>
      <c r="U33" s="2"/>
    </row>
    <row r="34" spans="1:21" ht="13.5" customHeight="1" thickBot="1">
      <c r="A34" s="63"/>
      <c r="B34" s="66"/>
      <c r="C34" s="59"/>
      <c r="D34" s="62">
        <v>6</v>
      </c>
      <c r="E34" s="69"/>
      <c r="F34" s="68">
        <v>4</v>
      </c>
      <c r="G34" s="73"/>
      <c r="H34" s="74">
        <v>10</v>
      </c>
      <c r="I34" s="1"/>
      <c r="J34" s="2"/>
      <c r="R34" s="2"/>
      <c r="S34" s="2"/>
      <c r="T34" s="2"/>
      <c r="U34" s="2"/>
    </row>
    <row r="35" spans="1:21" ht="13.5" customHeight="1" thickBot="1">
      <c r="A35" s="362" t="s">
        <v>258</v>
      </c>
      <c r="B35" s="354"/>
      <c r="C35" s="59"/>
      <c r="D35" s="62" t="s">
        <v>70</v>
      </c>
      <c r="E35" s="69"/>
      <c r="F35" s="72">
        <v>4.5</v>
      </c>
      <c r="G35" s="73"/>
      <c r="H35" s="74">
        <v>11</v>
      </c>
      <c r="I35" s="1"/>
      <c r="J35" s="2"/>
      <c r="R35" s="2"/>
      <c r="S35" s="2"/>
      <c r="T35" s="2"/>
      <c r="U35" s="2"/>
    </row>
    <row r="36" spans="1:21" ht="13.5" customHeight="1" thickBot="1">
      <c r="A36" s="69"/>
      <c r="B36" s="67" t="s">
        <v>10</v>
      </c>
      <c r="C36" s="59"/>
      <c r="D36" s="62">
        <v>7</v>
      </c>
      <c r="E36" s="69"/>
      <c r="F36" s="68">
        <v>5</v>
      </c>
      <c r="G36" s="73"/>
      <c r="H36" s="74">
        <v>12</v>
      </c>
      <c r="I36" s="1"/>
      <c r="J36" s="2"/>
      <c r="R36" s="2"/>
      <c r="S36" s="2"/>
      <c r="T36" s="2"/>
      <c r="U36" s="2"/>
    </row>
    <row r="37" spans="1:21" ht="13.5" customHeight="1" thickBot="1">
      <c r="A37" s="59"/>
      <c r="B37" s="62" t="s">
        <v>12</v>
      </c>
      <c r="C37" s="73"/>
      <c r="D37" s="75">
        <v>8</v>
      </c>
      <c r="E37" s="59"/>
      <c r="F37" s="70">
        <v>5.5</v>
      </c>
      <c r="G37" s="342" t="s">
        <v>263</v>
      </c>
      <c r="H37" s="354"/>
      <c r="I37" s="1"/>
      <c r="J37" s="2"/>
      <c r="R37" s="2"/>
      <c r="S37" s="2"/>
      <c r="T37" s="4"/>
      <c r="U37" s="5"/>
    </row>
    <row r="38" spans="1:21" ht="13.5" customHeight="1">
      <c r="A38" s="59"/>
      <c r="B38" s="62" t="s">
        <v>14</v>
      </c>
      <c r="C38" s="73"/>
      <c r="D38" s="75" t="s">
        <v>71</v>
      </c>
      <c r="E38" s="69"/>
      <c r="F38" s="68">
        <v>6</v>
      </c>
      <c r="G38" s="55" t="s">
        <v>1</v>
      </c>
      <c r="H38" s="68" t="s">
        <v>51</v>
      </c>
      <c r="I38" s="1"/>
      <c r="J38" s="2"/>
      <c r="R38" s="2"/>
      <c r="S38" s="2"/>
      <c r="T38" s="4"/>
      <c r="U38" s="5"/>
    </row>
    <row r="39" spans="1:21" ht="13.5" customHeight="1">
      <c r="A39" s="59"/>
      <c r="B39" s="62" t="s">
        <v>15</v>
      </c>
      <c r="C39" s="73"/>
      <c r="D39" s="75">
        <v>9</v>
      </c>
      <c r="E39" s="69"/>
      <c r="F39" s="72">
        <v>6.5</v>
      </c>
      <c r="G39" s="69"/>
      <c r="H39" s="72">
        <v>2.5</v>
      </c>
      <c r="I39" s="1"/>
      <c r="J39" s="1"/>
      <c r="R39" s="2"/>
      <c r="S39" s="2"/>
      <c r="T39" s="4"/>
      <c r="U39" s="5"/>
    </row>
    <row r="40" spans="1:21" ht="13.5" customHeight="1">
      <c r="A40" s="59"/>
      <c r="B40" s="62" t="s">
        <v>18</v>
      </c>
      <c r="C40" s="73"/>
      <c r="D40" s="75" t="s">
        <v>72</v>
      </c>
      <c r="E40" s="59"/>
      <c r="F40" s="71">
        <v>7</v>
      </c>
      <c r="G40" s="69"/>
      <c r="H40" s="68">
        <v>3</v>
      </c>
      <c r="I40" s="2"/>
      <c r="J40" s="2"/>
      <c r="R40" s="2"/>
      <c r="S40" s="2"/>
      <c r="T40" s="4"/>
      <c r="U40" s="5"/>
    </row>
    <row r="41" spans="1:21" ht="13.5" customHeight="1">
      <c r="A41" s="59"/>
      <c r="B41" s="62" t="s">
        <v>19</v>
      </c>
      <c r="C41" s="59"/>
      <c r="D41" s="62">
        <v>10</v>
      </c>
      <c r="E41" s="59"/>
      <c r="F41" s="71">
        <v>8</v>
      </c>
      <c r="G41" s="69"/>
      <c r="H41" s="72">
        <v>3.5</v>
      </c>
      <c r="I41" s="2"/>
      <c r="J41" s="2"/>
      <c r="R41" s="2"/>
      <c r="S41" s="2"/>
      <c r="T41" s="4"/>
      <c r="U41" s="5"/>
    </row>
    <row r="42" spans="1:21" ht="13.5" customHeight="1">
      <c r="A42" s="59"/>
      <c r="B42" s="62" t="s">
        <v>52</v>
      </c>
      <c r="C42" s="73"/>
      <c r="D42" s="75">
        <v>11</v>
      </c>
      <c r="E42" s="59"/>
      <c r="F42" s="71">
        <v>9</v>
      </c>
      <c r="G42" s="69"/>
      <c r="H42" s="68">
        <v>4</v>
      </c>
      <c r="R42" s="2"/>
      <c r="S42" s="2"/>
      <c r="T42" s="4"/>
      <c r="U42" s="5"/>
    </row>
    <row r="43" spans="1:21" ht="13.5" customHeight="1" thickBot="1">
      <c r="A43" s="59"/>
      <c r="B43" s="62" t="s">
        <v>53</v>
      </c>
      <c r="C43" s="73"/>
      <c r="D43" s="75">
        <v>12</v>
      </c>
      <c r="E43" s="59"/>
      <c r="F43" s="70">
        <v>9.5</v>
      </c>
      <c r="G43" s="69"/>
      <c r="H43" s="72">
        <v>4.5</v>
      </c>
      <c r="R43" s="2"/>
      <c r="S43" s="2"/>
      <c r="T43" s="2"/>
      <c r="U43" s="2"/>
    </row>
    <row r="44" spans="1:21" ht="13.5" customHeight="1" thickBot="1">
      <c r="A44" s="59"/>
      <c r="B44" s="62" t="s">
        <v>54</v>
      </c>
      <c r="C44" s="342" t="s">
        <v>259</v>
      </c>
      <c r="D44" s="354"/>
      <c r="E44" s="59"/>
      <c r="F44" s="71">
        <v>10</v>
      </c>
      <c r="G44" s="69"/>
      <c r="H44" s="68">
        <v>5</v>
      </c>
      <c r="R44" s="2"/>
      <c r="S44" s="2"/>
      <c r="T44" s="2"/>
      <c r="U44" s="2"/>
    </row>
    <row r="45" spans="1:21" ht="13.5" customHeight="1">
      <c r="A45" s="59"/>
      <c r="B45" s="62" t="s">
        <v>55</v>
      </c>
      <c r="C45" s="55" t="s">
        <v>1</v>
      </c>
      <c r="D45" s="68" t="s">
        <v>51</v>
      </c>
      <c r="E45" s="73"/>
      <c r="F45" s="74">
        <v>11</v>
      </c>
      <c r="G45" s="69"/>
      <c r="H45" s="72">
        <v>5.5</v>
      </c>
      <c r="R45" s="2"/>
      <c r="S45" s="2"/>
      <c r="T45" s="2"/>
      <c r="U45" s="2"/>
    </row>
    <row r="46" spans="1:21" ht="13.5" customHeight="1">
      <c r="A46" s="59"/>
      <c r="B46" s="62" t="s">
        <v>56</v>
      </c>
      <c r="C46" s="69"/>
      <c r="D46" s="68">
        <v>1</v>
      </c>
      <c r="E46" s="73"/>
      <c r="F46" s="74">
        <v>12</v>
      </c>
      <c r="G46" s="69"/>
      <c r="H46" s="68">
        <v>6</v>
      </c>
      <c r="R46" s="2"/>
      <c r="S46" s="2"/>
      <c r="T46" s="2"/>
      <c r="U46" s="2"/>
    </row>
    <row r="47" spans="1:21" ht="13.5" customHeight="1">
      <c r="A47" s="59"/>
      <c r="B47" s="62" t="s">
        <v>57</v>
      </c>
      <c r="C47" s="69"/>
      <c r="D47" s="72">
        <v>1.25</v>
      </c>
      <c r="E47" s="73"/>
      <c r="F47" s="74">
        <v>13</v>
      </c>
      <c r="G47" s="69"/>
      <c r="H47" s="68">
        <v>7</v>
      </c>
      <c r="R47" s="2"/>
      <c r="S47" s="2"/>
      <c r="T47" s="2"/>
      <c r="U47" s="2"/>
    </row>
    <row r="48" spans="1:21" ht="13.5" customHeight="1">
      <c r="A48" s="59"/>
      <c r="B48" s="62" t="s">
        <v>58</v>
      </c>
      <c r="C48" s="59"/>
      <c r="D48" s="70">
        <v>1.5</v>
      </c>
      <c r="E48" s="73"/>
      <c r="F48" s="74">
        <v>14</v>
      </c>
      <c r="G48" s="59"/>
      <c r="H48" s="71">
        <v>8</v>
      </c>
      <c r="R48" s="2"/>
      <c r="S48" s="2"/>
      <c r="T48" s="2"/>
      <c r="U48" s="2"/>
    </row>
    <row r="49" spans="1:21" ht="13.5" customHeight="1" thickBot="1">
      <c r="A49" s="63"/>
      <c r="B49" s="66" t="s">
        <v>59</v>
      </c>
      <c r="C49" s="63"/>
      <c r="D49" s="76">
        <v>2</v>
      </c>
      <c r="E49" s="63"/>
      <c r="F49" s="76">
        <v>15</v>
      </c>
      <c r="G49" s="63"/>
      <c r="H49" s="76">
        <v>10</v>
      </c>
      <c r="R49" s="2"/>
      <c r="S49" s="2"/>
      <c r="T49" s="2"/>
      <c r="U49" s="2"/>
    </row>
    <row r="50" spans="1:21" ht="13.5" customHeight="1">
      <c r="A50" s="77"/>
      <c r="B50" s="78"/>
      <c r="C50" s="79"/>
      <c r="D50" s="80"/>
      <c r="E50" s="79"/>
      <c r="F50" s="80"/>
      <c r="G50" s="79"/>
      <c r="H50" s="80"/>
      <c r="R50" s="2"/>
      <c r="S50" s="2"/>
      <c r="T50" s="2"/>
      <c r="U50" s="2"/>
    </row>
    <row r="51" spans="2:21" ht="13.5" customHeight="1">
      <c r="B51" s="187" t="s">
        <v>228</v>
      </c>
      <c r="C51" s="81">
        <f>SUM(A8:A12,C8:C9,E8:E12,G8:G12)</f>
        <v>0</v>
      </c>
      <c r="D51" s="188" t="s">
        <v>238</v>
      </c>
      <c r="E51" s="81">
        <f>SUM(A17:A34,A36:A49,C17:C19,C21:C43,C46:C49,E17:E24,E26:E49,G17:G19,G21:G36,G39:G49)</f>
        <v>0</v>
      </c>
      <c r="F51" s="360" t="s">
        <v>76</v>
      </c>
      <c r="G51" s="361"/>
      <c r="H51" s="81">
        <f>(C51*5)+(E51*10)</f>
        <v>0</v>
      </c>
      <c r="R51" s="2"/>
      <c r="S51" s="2"/>
      <c r="T51" s="2"/>
      <c r="U51" s="2"/>
    </row>
    <row r="52" spans="1:21" ht="15">
      <c r="A52" s="3"/>
      <c r="B52" s="3"/>
      <c r="C52" s="3"/>
      <c r="D52" s="3"/>
      <c r="E52" s="21"/>
      <c r="F52" s="17"/>
      <c r="G52" s="21"/>
      <c r="H52" s="9"/>
      <c r="K52" s="2"/>
      <c r="L52" s="2"/>
      <c r="M52" s="2"/>
      <c r="N52" s="2"/>
      <c r="O52" s="2"/>
      <c r="P52" s="2"/>
      <c r="Q52" s="2"/>
      <c r="R52" s="2"/>
      <c r="S52" s="2"/>
      <c r="T52" s="2"/>
      <c r="U52" s="2"/>
    </row>
    <row r="53" spans="1:21" ht="15">
      <c r="A53" s="3"/>
      <c r="C53" s="3"/>
      <c r="D53" s="3"/>
      <c r="E53" s="21"/>
      <c r="F53" s="9"/>
      <c r="G53" s="21"/>
      <c r="H53" s="9"/>
      <c r="K53" s="2"/>
      <c r="L53" s="2"/>
      <c r="M53" s="2"/>
      <c r="N53" s="2"/>
      <c r="O53" s="2"/>
      <c r="P53" s="2"/>
      <c r="Q53" s="2"/>
      <c r="R53" s="2"/>
      <c r="S53" s="2"/>
      <c r="T53" s="2"/>
      <c r="U53" s="2"/>
    </row>
    <row r="54" spans="1:21" ht="15">
      <c r="A54" s="3"/>
      <c r="B54" s="3"/>
      <c r="C54" s="3"/>
      <c r="D54" s="3"/>
      <c r="E54" s="19"/>
      <c r="F54" s="2"/>
      <c r="G54" s="21"/>
      <c r="H54" s="9"/>
      <c r="K54" s="2"/>
      <c r="L54" s="2"/>
      <c r="M54" s="2"/>
      <c r="N54" s="2"/>
      <c r="O54" s="2"/>
      <c r="P54" s="2"/>
      <c r="Q54" s="2"/>
      <c r="R54" s="2"/>
      <c r="S54" s="2"/>
      <c r="T54" s="2"/>
      <c r="U54" s="2"/>
    </row>
    <row r="55" spans="1:21" ht="15">
      <c r="A55" s="3"/>
      <c r="B55" s="3"/>
      <c r="C55" s="3"/>
      <c r="D55" s="3"/>
      <c r="E55" s="19"/>
      <c r="F55" s="6"/>
      <c r="G55" s="21"/>
      <c r="H55" s="17"/>
      <c r="K55" s="2"/>
      <c r="L55" s="2"/>
      <c r="M55" s="2"/>
      <c r="N55" s="2"/>
      <c r="O55" s="2"/>
      <c r="P55" s="2"/>
      <c r="Q55" s="2"/>
      <c r="R55" s="2"/>
      <c r="S55" s="2"/>
      <c r="T55" s="2"/>
      <c r="U55" s="2"/>
    </row>
    <row r="56" spans="1:21" ht="15">
      <c r="A56" s="3"/>
      <c r="B56" s="3"/>
      <c r="C56" s="3"/>
      <c r="D56" s="3"/>
      <c r="E56" s="19"/>
      <c r="F56" s="6"/>
      <c r="G56" s="21"/>
      <c r="H56" s="9"/>
      <c r="K56" s="2"/>
      <c r="L56" s="2"/>
      <c r="M56" s="2"/>
      <c r="N56" s="2"/>
      <c r="O56" s="2"/>
      <c r="P56" s="2"/>
      <c r="Q56" s="2"/>
      <c r="R56" s="2"/>
      <c r="S56" s="2"/>
      <c r="T56" s="2"/>
      <c r="U56" s="2"/>
    </row>
    <row r="57" spans="1:21" ht="15">
      <c r="A57" s="3"/>
      <c r="B57" s="3"/>
      <c r="C57" s="3"/>
      <c r="D57" s="3"/>
      <c r="E57" s="19"/>
      <c r="F57" s="6"/>
      <c r="G57" s="21"/>
      <c r="H57" s="17"/>
      <c r="K57" s="2"/>
      <c r="L57" s="2"/>
      <c r="M57" s="2"/>
      <c r="N57" s="2"/>
      <c r="O57" s="2"/>
      <c r="P57" s="2"/>
      <c r="Q57" s="2"/>
      <c r="R57" s="2"/>
      <c r="S57" s="2"/>
      <c r="T57" s="2"/>
      <c r="U57" s="2"/>
    </row>
    <row r="58" spans="1:21" ht="15">
      <c r="A58" s="3"/>
      <c r="B58" s="3"/>
      <c r="C58" s="3"/>
      <c r="D58" s="3"/>
      <c r="E58" s="19"/>
      <c r="F58" s="6"/>
      <c r="G58" s="21"/>
      <c r="H58" s="17"/>
      <c r="K58" s="2"/>
      <c r="L58" s="2"/>
      <c r="M58" s="2"/>
      <c r="N58" s="2"/>
      <c r="O58" s="2"/>
      <c r="P58" s="2"/>
      <c r="Q58" s="2"/>
      <c r="R58" s="2"/>
      <c r="S58" s="2"/>
      <c r="T58" s="2"/>
      <c r="U58" s="2"/>
    </row>
    <row r="59" spans="1:21" ht="15">
      <c r="A59" s="3"/>
      <c r="B59" s="3"/>
      <c r="C59" s="3"/>
      <c r="D59" s="3"/>
      <c r="E59" s="19"/>
      <c r="F59" s="6"/>
      <c r="G59" s="21"/>
      <c r="H59" s="17"/>
      <c r="K59" s="2"/>
      <c r="L59" s="2"/>
      <c r="M59" s="2"/>
      <c r="N59" s="2"/>
      <c r="O59" s="2"/>
      <c r="P59" s="2"/>
      <c r="Q59" s="2"/>
      <c r="R59" s="2"/>
      <c r="S59" s="2"/>
      <c r="T59" s="2"/>
      <c r="U59" s="2"/>
    </row>
    <row r="60" spans="1:21" ht="15">
      <c r="A60" s="3"/>
      <c r="B60" s="3"/>
      <c r="C60" s="3"/>
      <c r="D60" s="3"/>
      <c r="E60" s="19"/>
      <c r="F60" s="6"/>
      <c r="G60" s="21"/>
      <c r="H60" s="9"/>
      <c r="K60" s="2"/>
      <c r="L60" s="2"/>
      <c r="M60" s="2"/>
      <c r="N60" s="2"/>
      <c r="O60" s="2"/>
      <c r="P60" s="2"/>
      <c r="Q60" s="2"/>
      <c r="R60" s="2"/>
      <c r="S60" s="2"/>
      <c r="T60" s="2"/>
      <c r="U60" s="2"/>
    </row>
    <row r="61" spans="1:21" ht="15">
      <c r="A61" s="3"/>
      <c r="B61" s="3"/>
      <c r="C61" s="3"/>
      <c r="D61" s="3"/>
      <c r="E61" s="19"/>
      <c r="F61" s="6"/>
      <c r="G61" s="19"/>
      <c r="H61" s="2"/>
      <c r="K61" s="2"/>
      <c r="L61" s="2"/>
      <c r="M61" s="2"/>
      <c r="N61" s="2"/>
      <c r="O61" s="2"/>
      <c r="P61" s="2"/>
      <c r="Q61" s="2"/>
      <c r="R61" s="2"/>
      <c r="S61" s="2"/>
      <c r="T61" s="2"/>
      <c r="U61" s="2"/>
    </row>
    <row r="62" spans="1:21" ht="15">
      <c r="A62" s="3"/>
      <c r="B62" s="3"/>
      <c r="C62" s="3"/>
      <c r="D62" s="3"/>
      <c r="E62" s="19"/>
      <c r="F62" s="6"/>
      <c r="G62" s="23"/>
      <c r="H62" s="12"/>
      <c r="K62" s="2"/>
      <c r="L62" s="2"/>
      <c r="M62" s="2"/>
      <c r="N62" s="2"/>
      <c r="O62" s="2"/>
      <c r="P62" s="2"/>
      <c r="Q62" s="2"/>
      <c r="R62" s="2"/>
      <c r="S62" s="2"/>
      <c r="T62" s="2"/>
      <c r="U62" s="2"/>
    </row>
    <row r="63" spans="1:21" ht="15">
      <c r="A63" s="3"/>
      <c r="B63" s="3"/>
      <c r="C63" s="3"/>
      <c r="D63" s="3"/>
      <c r="E63" s="19"/>
      <c r="F63" s="6"/>
      <c r="G63" s="23"/>
      <c r="H63" s="12"/>
      <c r="K63" s="2"/>
      <c r="L63" s="2"/>
      <c r="M63" s="2"/>
      <c r="N63" s="2"/>
      <c r="O63" s="2"/>
      <c r="P63" s="2"/>
      <c r="Q63" s="2"/>
      <c r="R63" s="2"/>
      <c r="S63" s="2"/>
      <c r="T63" s="2"/>
      <c r="U63" s="2"/>
    </row>
    <row r="64" spans="4:21" ht="15">
      <c r="D64" s="3"/>
      <c r="E64" s="19"/>
      <c r="F64" s="6"/>
      <c r="K64" s="2"/>
      <c r="L64" s="2"/>
      <c r="M64" s="2"/>
      <c r="N64" s="2"/>
      <c r="O64" s="2"/>
      <c r="P64" s="2"/>
      <c r="Q64" s="2"/>
      <c r="R64" s="2"/>
      <c r="S64" s="2"/>
      <c r="T64" s="2"/>
      <c r="U64" s="2"/>
    </row>
    <row r="65" spans="4:21" ht="15">
      <c r="D65" s="3"/>
      <c r="E65" s="19"/>
      <c r="F65" s="6"/>
      <c r="K65" s="2"/>
      <c r="L65" s="2"/>
      <c r="M65" s="2"/>
      <c r="N65" s="2"/>
      <c r="O65" s="2"/>
      <c r="P65" s="2"/>
      <c r="Q65" s="2"/>
      <c r="R65" s="2"/>
      <c r="S65" s="2"/>
      <c r="T65" s="2"/>
      <c r="U65" s="2"/>
    </row>
    <row r="66" spans="4:21" ht="15">
      <c r="D66" s="3"/>
      <c r="E66" s="19"/>
      <c r="F66" s="6"/>
      <c r="K66" s="2"/>
      <c r="L66" s="2"/>
      <c r="M66" s="2"/>
      <c r="N66" s="2"/>
      <c r="O66" s="2"/>
      <c r="P66" s="2"/>
      <c r="Q66" s="2"/>
      <c r="R66" s="2"/>
      <c r="S66" s="2"/>
      <c r="T66" s="2"/>
      <c r="U66" s="2"/>
    </row>
    <row r="67" spans="4:21" ht="15">
      <c r="D67" s="3"/>
      <c r="E67" s="19"/>
      <c r="F67" s="6"/>
      <c r="K67" s="2"/>
      <c r="L67" s="2"/>
      <c r="M67" s="2"/>
      <c r="N67" s="2"/>
      <c r="O67" s="2"/>
      <c r="P67" s="2"/>
      <c r="Q67" s="2"/>
      <c r="R67" s="2"/>
      <c r="S67" s="2"/>
      <c r="T67" s="2"/>
      <c r="U67" s="2"/>
    </row>
    <row r="68" spans="4:21" ht="15">
      <c r="D68" s="3"/>
      <c r="E68" s="19"/>
      <c r="F68" s="6"/>
      <c r="K68" s="2"/>
      <c r="L68" s="2"/>
      <c r="M68" s="2"/>
      <c r="N68" s="2"/>
      <c r="O68" s="2"/>
      <c r="P68" s="2"/>
      <c r="Q68" s="2"/>
      <c r="R68" s="2"/>
      <c r="S68" s="2"/>
      <c r="T68" s="2"/>
      <c r="U68" s="2"/>
    </row>
    <row r="69" spans="1:21" ht="15">
      <c r="A69" s="19"/>
      <c r="B69" s="2"/>
      <c r="D69" s="3"/>
      <c r="E69" s="19"/>
      <c r="F69" s="6"/>
      <c r="K69" s="2"/>
      <c r="L69" s="2"/>
      <c r="M69" s="2"/>
      <c r="N69" s="2"/>
      <c r="O69" s="2"/>
      <c r="P69" s="2"/>
      <c r="Q69" s="2"/>
      <c r="R69" s="2"/>
      <c r="S69" s="2"/>
      <c r="T69" s="2"/>
      <c r="U69" s="2"/>
    </row>
    <row r="70" spans="4:21" ht="15">
      <c r="D70" s="3"/>
      <c r="E70" s="19"/>
      <c r="F70" s="6"/>
      <c r="K70" s="2"/>
      <c r="L70" s="2"/>
      <c r="M70" s="2"/>
      <c r="N70" s="2"/>
      <c r="O70" s="2"/>
      <c r="P70" s="2"/>
      <c r="Q70" s="2"/>
      <c r="R70" s="2"/>
      <c r="S70" s="2"/>
      <c r="T70" s="2"/>
      <c r="U70" s="2"/>
    </row>
    <row r="71" spans="4:21" ht="15">
      <c r="D71" s="3"/>
      <c r="E71" s="19"/>
      <c r="F71" s="6"/>
      <c r="K71" s="2"/>
      <c r="L71" s="2"/>
      <c r="M71" s="2"/>
      <c r="N71" s="2"/>
      <c r="O71" s="2"/>
      <c r="P71" s="2"/>
      <c r="Q71" s="2"/>
      <c r="R71" s="2"/>
      <c r="S71" s="2"/>
      <c r="T71" s="2"/>
      <c r="U71" s="2"/>
    </row>
    <row r="72" spans="4:21" ht="15">
      <c r="D72" s="3"/>
      <c r="E72" s="19"/>
      <c r="F72" s="6"/>
      <c r="K72" s="2"/>
      <c r="L72" s="2"/>
      <c r="M72" s="2"/>
      <c r="N72" s="2"/>
      <c r="O72" s="2"/>
      <c r="P72" s="2"/>
      <c r="Q72" s="2"/>
      <c r="R72" s="2"/>
      <c r="S72" s="2"/>
      <c r="T72" s="2"/>
      <c r="U72" s="2"/>
    </row>
    <row r="73" spans="4:21" ht="15">
      <c r="D73" s="3"/>
      <c r="E73" s="19"/>
      <c r="F73" s="6"/>
      <c r="K73" s="2"/>
      <c r="L73" s="2"/>
      <c r="M73" s="2"/>
      <c r="N73" s="2"/>
      <c r="O73" s="2"/>
      <c r="P73" s="2"/>
      <c r="Q73" s="2"/>
      <c r="R73" s="2"/>
      <c r="S73" s="2"/>
      <c r="T73" s="2"/>
      <c r="U73" s="2"/>
    </row>
    <row r="74" spans="1:21" ht="15">
      <c r="A74" s="21"/>
      <c r="B74" s="9"/>
      <c r="D74" s="3"/>
      <c r="E74" s="19"/>
      <c r="F74" s="6"/>
      <c r="K74" s="2"/>
      <c r="L74" s="2"/>
      <c r="M74" s="2"/>
      <c r="N74" s="2"/>
      <c r="O74" s="2"/>
      <c r="P74" s="2"/>
      <c r="Q74" s="2"/>
      <c r="R74" s="2"/>
      <c r="S74" s="2"/>
      <c r="T74" s="2"/>
      <c r="U74" s="2"/>
    </row>
    <row r="75" spans="1:21" ht="15">
      <c r="A75" s="19"/>
      <c r="B75" s="2"/>
      <c r="D75" s="3"/>
      <c r="E75" s="19"/>
      <c r="F75" s="6"/>
      <c r="K75" s="2"/>
      <c r="L75" s="2"/>
      <c r="M75" s="2"/>
      <c r="N75" s="2"/>
      <c r="O75" s="2"/>
      <c r="P75" s="2"/>
      <c r="Q75" s="2"/>
      <c r="R75" s="2"/>
      <c r="S75" s="2"/>
      <c r="T75" s="2"/>
      <c r="U75" s="2"/>
    </row>
    <row r="76" spans="1:21" ht="15">
      <c r="A76" s="19"/>
      <c r="B76" s="6"/>
      <c r="D76" s="3"/>
      <c r="E76" s="19"/>
      <c r="F76" s="6"/>
      <c r="K76" s="2"/>
      <c r="L76" s="2"/>
      <c r="M76" s="2"/>
      <c r="N76" s="2"/>
      <c r="O76" s="2"/>
      <c r="P76" s="2"/>
      <c r="Q76" s="2"/>
      <c r="R76" s="2"/>
      <c r="S76" s="2"/>
      <c r="T76" s="2"/>
      <c r="U76" s="2"/>
    </row>
    <row r="77" spans="1:21" ht="15">
      <c r="A77" s="19"/>
      <c r="B77" s="6"/>
      <c r="D77" s="3"/>
      <c r="E77" s="19"/>
      <c r="F77" s="6"/>
      <c r="K77" s="2"/>
      <c r="L77" s="2"/>
      <c r="M77" s="2"/>
      <c r="N77" s="2"/>
      <c r="O77" s="2"/>
      <c r="P77" s="2"/>
      <c r="Q77" s="2"/>
      <c r="R77" s="2"/>
      <c r="S77" s="2"/>
      <c r="T77" s="2"/>
      <c r="U77" s="2"/>
    </row>
    <row r="78" spans="1:21" ht="15">
      <c r="A78" s="19"/>
      <c r="B78" s="6"/>
      <c r="D78" s="3"/>
      <c r="E78" s="19"/>
      <c r="F78" s="6"/>
      <c r="K78" s="2"/>
      <c r="L78" s="2"/>
      <c r="M78" s="2"/>
      <c r="N78" s="2"/>
      <c r="O78" s="2"/>
      <c r="P78" s="2"/>
      <c r="Q78" s="2"/>
      <c r="R78" s="2"/>
      <c r="S78" s="2"/>
      <c r="T78" s="2"/>
      <c r="U78" s="2"/>
    </row>
    <row r="79" spans="1:21" ht="15">
      <c r="A79" s="19"/>
      <c r="B79" s="6"/>
      <c r="D79" s="3"/>
      <c r="E79" s="19"/>
      <c r="F79" s="6"/>
      <c r="K79" s="2"/>
      <c r="L79" s="2"/>
      <c r="M79" s="2"/>
      <c r="N79" s="2"/>
      <c r="O79" s="2"/>
      <c r="P79" s="2"/>
      <c r="Q79" s="2"/>
      <c r="R79" s="2"/>
      <c r="S79" s="2"/>
      <c r="T79" s="2"/>
      <c r="U79" s="2"/>
    </row>
    <row r="80" spans="1:21" ht="15">
      <c r="A80" s="19"/>
      <c r="B80" s="6"/>
      <c r="D80" s="3"/>
      <c r="E80" s="19"/>
      <c r="F80" s="6"/>
      <c r="K80" s="2"/>
      <c r="L80" s="2"/>
      <c r="M80" s="2"/>
      <c r="N80" s="2"/>
      <c r="O80" s="2"/>
      <c r="P80" s="2"/>
      <c r="Q80" s="2"/>
      <c r="R80" s="2"/>
      <c r="S80" s="2"/>
      <c r="T80" s="2"/>
      <c r="U80" s="2"/>
    </row>
    <row r="81" spans="1:21" ht="15">
      <c r="A81" s="19"/>
      <c r="B81" s="6"/>
      <c r="D81" s="3"/>
      <c r="E81" s="19"/>
      <c r="F81" s="6"/>
      <c r="K81" s="2"/>
      <c r="L81" s="2"/>
      <c r="M81" s="2"/>
      <c r="N81" s="2"/>
      <c r="O81" s="2"/>
      <c r="P81" s="2"/>
      <c r="Q81" s="2"/>
      <c r="R81" s="2"/>
      <c r="S81" s="2"/>
      <c r="T81" s="2"/>
      <c r="U81" s="2"/>
    </row>
    <row r="82" spans="1:21" ht="15">
      <c r="A82" s="19"/>
      <c r="B82" s="6"/>
      <c r="D82" s="3"/>
      <c r="E82" s="19"/>
      <c r="F82" s="6"/>
      <c r="K82" s="2"/>
      <c r="L82" s="2"/>
      <c r="M82" s="2"/>
      <c r="N82" s="2"/>
      <c r="O82" s="2"/>
      <c r="P82" s="2"/>
      <c r="Q82" s="2"/>
      <c r="R82" s="2"/>
      <c r="S82" s="2"/>
      <c r="T82" s="2"/>
      <c r="U82" s="2"/>
    </row>
    <row r="83" spans="1:21" ht="15">
      <c r="A83" s="19"/>
      <c r="B83" s="6"/>
      <c r="D83" s="3"/>
      <c r="E83" s="19"/>
      <c r="F83" s="6"/>
      <c r="K83" s="2"/>
      <c r="L83" s="2"/>
      <c r="M83" s="2"/>
      <c r="N83" s="2"/>
      <c r="O83" s="2"/>
      <c r="P83" s="2"/>
      <c r="Q83" s="2"/>
      <c r="R83" s="2"/>
      <c r="S83" s="2"/>
      <c r="T83" s="2"/>
      <c r="U83" s="2"/>
    </row>
    <row r="84" spans="1:21" ht="15">
      <c r="A84" s="19"/>
      <c r="B84" s="6"/>
      <c r="D84" s="3"/>
      <c r="E84" s="19"/>
      <c r="F84" s="6"/>
      <c r="K84" s="2"/>
      <c r="L84" s="2"/>
      <c r="M84" s="2"/>
      <c r="N84" s="2"/>
      <c r="O84" s="2"/>
      <c r="P84" s="2"/>
      <c r="Q84" s="2"/>
      <c r="R84" s="2"/>
      <c r="S84" s="2"/>
      <c r="T84" s="2"/>
      <c r="U84" s="2"/>
    </row>
    <row r="85" spans="1:21" ht="15">
      <c r="A85" s="19"/>
      <c r="B85" s="6"/>
      <c r="D85" s="3"/>
      <c r="E85" s="19"/>
      <c r="F85" s="6"/>
      <c r="K85" s="2"/>
      <c r="L85" s="2"/>
      <c r="M85" s="2"/>
      <c r="N85" s="2"/>
      <c r="O85" s="2"/>
      <c r="P85" s="2"/>
      <c r="Q85" s="2"/>
      <c r="R85" s="2"/>
      <c r="S85" s="2"/>
      <c r="T85" s="2"/>
      <c r="U85" s="2"/>
    </row>
    <row r="86" spans="1:21" ht="15">
      <c r="A86" s="19"/>
      <c r="B86" s="6"/>
      <c r="D86" s="3"/>
      <c r="E86" s="19"/>
      <c r="F86" s="6"/>
      <c r="K86" s="2"/>
      <c r="L86" s="2"/>
      <c r="M86" s="2"/>
      <c r="N86" s="2"/>
      <c r="O86" s="2"/>
      <c r="P86" s="2"/>
      <c r="Q86" s="2"/>
      <c r="R86" s="2"/>
      <c r="S86" s="2"/>
      <c r="T86" s="2"/>
      <c r="U86" s="2"/>
    </row>
    <row r="87" spans="1:21" ht="15">
      <c r="A87" s="19"/>
      <c r="B87" s="6"/>
      <c r="D87" s="3"/>
      <c r="E87" s="19"/>
      <c r="F87" s="6"/>
      <c r="K87" s="2"/>
      <c r="L87" s="2"/>
      <c r="M87" s="2"/>
      <c r="N87" s="2"/>
      <c r="O87" s="2"/>
      <c r="P87" s="2"/>
      <c r="Q87" s="2"/>
      <c r="R87" s="2"/>
      <c r="S87" s="2"/>
      <c r="T87" s="2"/>
      <c r="U87" s="2"/>
    </row>
    <row r="88" spans="1:21" ht="15">
      <c r="A88" s="19"/>
      <c r="B88" s="6"/>
      <c r="D88" s="3"/>
      <c r="E88" s="19"/>
      <c r="F88" s="6"/>
      <c r="K88" s="2"/>
      <c r="L88" s="2"/>
      <c r="M88" s="2"/>
      <c r="N88" s="2"/>
      <c r="O88" s="2"/>
      <c r="P88" s="2"/>
      <c r="Q88" s="2"/>
      <c r="R88" s="2"/>
      <c r="S88" s="2"/>
      <c r="T88" s="2"/>
      <c r="U88" s="2"/>
    </row>
    <row r="89" spans="1:21" ht="15">
      <c r="A89" s="19"/>
      <c r="B89" s="6"/>
      <c r="D89" s="3"/>
      <c r="E89" s="19"/>
      <c r="F89" s="6"/>
      <c r="K89" s="2"/>
      <c r="L89" s="2"/>
      <c r="M89" s="2"/>
      <c r="N89" s="2"/>
      <c r="O89" s="2"/>
      <c r="P89" s="2"/>
      <c r="Q89" s="2"/>
      <c r="R89" s="2"/>
      <c r="S89" s="2"/>
      <c r="T89" s="2"/>
      <c r="U89" s="2"/>
    </row>
    <row r="90" spans="1:21" ht="15">
      <c r="A90" s="19"/>
      <c r="B90" s="6"/>
      <c r="D90" s="3"/>
      <c r="E90" s="19"/>
      <c r="F90" s="6"/>
      <c r="K90" s="2"/>
      <c r="L90" s="2"/>
      <c r="M90" s="2"/>
      <c r="N90" s="2"/>
      <c r="O90" s="2"/>
      <c r="P90" s="2"/>
      <c r="Q90" s="2"/>
      <c r="R90" s="2"/>
      <c r="S90" s="2"/>
      <c r="T90" s="2"/>
      <c r="U90" s="2"/>
    </row>
    <row r="91" spans="1:21" ht="15">
      <c r="A91" s="19"/>
      <c r="B91" s="6"/>
      <c r="D91" s="3"/>
      <c r="E91" s="19"/>
      <c r="F91" s="6"/>
      <c r="K91" s="2"/>
      <c r="L91" s="2"/>
      <c r="M91" s="2"/>
      <c r="N91" s="2"/>
      <c r="O91" s="2"/>
      <c r="P91" s="2"/>
      <c r="Q91" s="2"/>
      <c r="R91" s="2"/>
      <c r="S91" s="2"/>
      <c r="T91" s="2"/>
      <c r="U91" s="2"/>
    </row>
    <row r="92" spans="1:21" ht="15">
      <c r="A92" s="19"/>
      <c r="B92" s="6"/>
      <c r="D92" s="3"/>
      <c r="E92" s="19"/>
      <c r="F92" s="6"/>
      <c r="K92" s="2"/>
      <c r="L92" s="2"/>
      <c r="M92" s="2"/>
      <c r="N92" s="2"/>
      <c r="O92" s="2"/>
      <c r="P92" s="2"/>
      <c r="Q92" s="2"/>
      <c r="R92" s="2"/>
      <c r="S92" s="2"/>
      <c r="T92" s="2"/>
      <c r="U92" s="2"/>
    </row>
    <row r="93" spans="1:21" ht="15">
      <c r="A93" s="19"/>
      <c r="B93" s="6"/>
      <c r="D93" s="3"/>
      <c r="E93" s="19"/>
      <c r="F93" s="6"/>
      <c r="K93" s="2"/>
      <c r="L93" s="2"/>
      <c r="M93" s="2"/>
      <c r="N93" s="2"/>
      <c r="O93" s="2"/>
      <c r="P93" s="2"/>
      <c r="Q93" s="2"/>
      <c r="R93" s="2"/>
      <c r="S93" s="2"/>
      <c r="T93" s="2"/>
      <c r="U93" s="2"/>
    </row>
    <row r="94" spans="1:21" ht="15">
      <c r="A94" s="19"/>
      <c r="B94" s="6"/>
      <c r="D94" s="3"/>
      <c r="E94" s="19"/>
      <c r="F94" s="6"/>
      <c r="K94" s="2"/>
      <c r="L94" s="2"/>
      <c r="M94" s="2"/>
      <c r="N94" s="2"/>
      <c r="O94" s="2"/>
      <c r="P94" s="2"/>
      <c r="Q94" s="2"/>
      <c r="R94" s="2"/>
      <c r="S94" s="2"/>
      <c r="T94" s="2"/>
      <c r="U94" s="2"/>
    </row>
    <row r="95" spans="1:21" ht="15">
      <c r="A95" s="19"/>
      <c r="B95" s="6"/>
      <c r="D95" s="3"/>
      <c r="E95" s="19"/>
      <c r="F95" s="6"/>
      <c r="K95" s="2"/>
      <c r="L95" s="2"/>
      <c r="M95" s="2"/>
      <c r="N95" s="2"/>
      <c r="O95" s="2"/>
      <c r="P95" s="2"/>
      <c r="Q95" s="2"/>
      <c r="R95" s="2"/>
      <c r="S95" s="2"/>
      <c r="T95" s="2"/>
      <c r="U95" s="2"/>
    </row>
    <row r="96" spans="1:21" ht="15">
      <c r="A96" s="19"/>
      <c r="B96" s="6"/>
      <c r="D96" s="3"/>
      <c r="E96" s="19"/>
      <c r="F96" s="6"/>
      <c r="K96" s="2"/>
      <c r="L96" s="2"/>
      <c r="M96" s="2"/>
      <c r="N96" s="2"/>
      <c r="O96" s="2"/>
      <c r="P96" s="2"/>
      <c r="Q96" s="2"/>
      <c r="R96" s="2"/>
      <c r="S96" s="2"/>
      <c r="T96" s="2"/>
      <c r="U96" s="2"/>
    </row>
    <row r="97" spans="1:21" ht="15">
      <c r="A97" s="19"/>
      <c r="B97" s="6"/>
      <c r="D97" s="3"/>
      <c r="E97" s="19"/>
      <c r="F97" s="6"/>
      <c r="K97" s="2"/>
      <c r="L97" s="2"/>
      <c r="M97" s="2"/>
      <c r="N97" s="2"/>
      <c r="O97" s="2"/>
      <c r="P97" s="2"/>
      <c r="Q97" s="2"/>
      <c r="R97" s="2"/>
      <c r="S97" s="2"/>
      <c r="T97" s="2"/>
      <c r="U97" s="2"/>
    </row>
    <row r="98" spans="1:21" ht="15">
      <c r="A98" s="19"/>
      <c r="B98" s="6"/>
      <c r="C98" s="21"/>
      <c r="D98" s="8"/>
      <c r="E98" s="19"/>
      <c r="F98" s="6"/>
      <c r="K98" s="2"/>
      <c r="L98" s="2"/>
      <c r="M98" s="2"/>
      <c r="N98" s="2"/>
      <c r="O98" s="2"/>
      <c r="P98" s="2"/>
      <c r="Q98" s="2"/>
      <c r="R98" s="2"/>
      <c r="S98" s="2"/>
      <c r="T98" s="2"/>
      <c r="U98" s="2"/>
    </row>
    <row r="99" spans="1:21" ht="15">
      <c r="A99" s="19"/>
      <c r="B99" s="6"/>
      <c r="C99" s="21"/>
      <c r="D99" s="8"/>
      <c r="E99" s="19"/>
      <c r="F99" s="6"/>
      <c r="K99" s="2"/>
      <c r="L99" s="2"/>
      <c r="M99" s="2"/>
      <c r="N99" s="2"/>
      <c r="O99" s="2"/>
      <c r="P99" s="2"/>
      <c r="Q99" s="2"/>
      <c r="R99" s="2"/>
      <c r="S99" s="2"/>
      <c r="T99" s="2"/>
      <c r="U99" s="2"/>
    </row>
    <row r="100" spans="1:21" ht="15">
      <c r="A100" s="19"/>
      <c r="B100" s="6"/>
      <c r="C100" s="21"/>
      <c r="D100" s="8"/>
      <c r="E100" s="19"/>
      <c r="F100" s="6"/>
      <c r="K100" s="2"/>
      <c r="L100" s="2"/>
      <c r="M100" s="2"/>
      <c r="N100" s="2"/>
      <c r="O100" s="2"/>
      <c r="P100" s="2"/>
      <c r="Q100" s="2"/>
      <c r="R100" s="2"/>
      <c r="S100" s="2"/>
      <c r="T100" s="2"/>
      <c r="U100" s="2"/>
    </row>
    <row r="101" spans="1:21" ht="15">
      <c r="A101" s="19"/>
      <c r="B101" s="6"/>
      <c r="C101" s="21"/>
      <c r="D101" s="8"/>
      <c r="E101" s="19"/>
      <c r="F101" s="6"/>
      <c r="K101" s="2"/>
      <c r="L101" s="2"/>
      <c r="M101" s="2"/>
      <c r="N101" s="2"/>
      <c r="O101" s="2"/>
      <c r="P101" s="2"/>
      <c r="Q101" s="2"/>
      <c r="R101" s="2"/>
      <c r="S101" s="2"/>
      <c r="T101" s="2"/>
      <c r="U101" s="2"/>
    </row>
    <row r="102" spans="1:21" ht="15">
      <c r="A102" s="19"/>
      <c r="B102" s="6"/>
      <c r="C102" s="21"/>
      <c r="D102" s="8"/>
      <c r="E102" s="19"/>
      <c r="F102" s="6"/>
      <c r="K102" s="2"/>
      <c r="L102" s="2"/>
      <c r="M102" s="2"/>
      <c r="N102" s="2"/>
      <c r="O102" s="2"/>
      <c r="P102" s="2"/>
      <c r="Q102" s="2"/>
      <c r="R102" s="2"/>
      <c r="S102" s="2"/>
      <c r="T102" s="2"/>
      <c r="U102" s="2"/>
    </row>
    <row r="103" spans="1:21" ht="15">
      <c r="A103" s="19"/>
      <c r="B103" s="6"/>
      <c r="C103" s="21"/>
      <c r="D103" s="8"/>
      <c r="E103" s="19"/>
      <c r="F103" s="6"/>
      <c r="K103" s="2"/>
      <c r="L103" s="2"/>
      <c r="M103" s="2"/>
      <c r="N103" s="2"/>
      <c r="O103" s="2"/>
      <c r="P103" s="2"/>
      <c r="Q103" s="2"/>
      <c r="R103" s="2"/>
      <c r="S103" s="2"/>
      <c r="T103" s="2"/>
      <c r="U103" s="2"/>
    </row>
    <row r="104" spans="1:21" ht="15">
      <c r="A104" s="19"/>
      <c r="B104" s="6"/>
      <c r="C104" s="19"/>
      <c r="D104" s="6"/>
      <c r="E104" s="19"/>
      <c r="F104" s="6"/>
      <c r="K104" s="2"/>
      <c r="L104" s="2"/>
      <c r="M104" s="2"/>
      <c r="N104" s="2"/>
      <c r="O104" s="2"/>
      <c r="P104" s="2"/>
      <c r="Q104" s="2"/>
      <c r="R104" s="2"/>
      <c r="S104" s="2"/>
      <c r="T104" s="2"/>
      <c r="U104" s="2"/>
    </row>
    <row r="105" spans="1:21" ht="15">
      <c r="A105" s="19"/>
      <c r="B105" s="6"/>
      <c r="C105" s="19"/>
      <c r="D105" s="6"/>
      <c r="E105" s="19"/>
      <c r="F105" s="6"/>
      <c r="K105" s="2"/>
      <c r="L105" s="2"/>
      <c r="M105" s="2"/>
      <c r="N105" s="2"/>
      <c r="O105" s="2"/>
      <c r="P105" s="2"/>
      <c r="Q105" s="2"/>
      <c r="R105" s="2"/>
      <c r="S105" s="2"/>
      <c r="T105" s="2"/>
      <c r="U105" s="2"/>
    </row>
    <row r="106" spans="1:21" ht="15">
      <c r="A106" s="19"/>
      <c r="B106" s="6"/>
      <c r="C106" s="19"/>
      <c r="D106" s="6"/>
      <c r="E106" s="19"/>
      <c r="F106" s="6"/>
      <c r="K106" s="2"/>
      <c r="L106" s="2"/>
      <c r="M106" s="2"/>
      <c r="N106" s="2"/>
      <c r="O106" s="2"/>
      <c r="P106" s="2"/>
      <c r="Q106" s="2"/>
      <c r="R106" s="2"/>
      <c r="S106" s="2"/>
      <c r="T106" s="2"/>
      <c r="U106" s="2"/>
    </row>
    <row r="107" spans="1:21" ht="15">
      <c r="A107" s="19"/>
      <c r="B107" s="6"/>
      <c r="C107" s="19"/>
      <c r="D107" s="6"/>
      <c r="E107" s="19"/>
      <c r="F107" s="6"/>
      <c r="K107" s="2"/>
      <c r="L107" s="2"/>
      <c r="M107" s="2"/>
      <c r="N107" s="2"/>
      <c r="O107" s="2"/>
      <c r="P107" s="2"/>
      <c r="Q107" s="2"/>
      <c r="R107" s="2"/>
      <c r="S107" s="2"/>
      <c r="T107" s="2"/>
      <c r="U107" s="2"/>
    </row>
    <row r="108" spans="1:21" ht="15">
      <c r="A108" s="19"/>
      <c r="B108" s="6"/>
      <c r="C108" s="19"/>
      <c r="D108" s="6"/>
      <c r="E108" s="19"/>
      <c r="F108" s="6"/>
      <c r="K108" s="2"/>
      <c r="L108" s="2"/>
      <c r="M108" s="2"/>
      <c r="N108" s="2"/>
      <c r="O108" s="2"/>
      <c r="P108" s="2"/>
      <c r="Q108" s="2"/>
      <c r="R108" s="2"/>
      <c r="S108" s="2"/>
      <c r="T108" s="2"/>
      <c r="U108" s="2"/>
    </row>
    <row r="109" spans="1:21" ht="15">
      <c r="A109" s="19"/>
      <c r="B109" s="6"/>
      <c r="C109" s="19"/>
      <c r="D109" s="6"/>
      <c r="E109" s="19"/>
      <c r="F109" s="6"/>
      <c r="K109" s="2"/>
      <c r="L109" s="2"/>
      <c r="M109" s="2"/>
      <c r="N109" s="2"/>
      <c r="O109" s="2"/>
      <c r="P109" s="2"/>
      <c r="Q109" s="2"/>
      <c r="R109" s="2"/>
      <c r="S109" s="2"/>
      <c r="T109" s="2"/>
      <c r="U109" s="2"/>
    </row>
    <row r="110" spans="1:21" ht="15">
      <c r="A110" s="19"/>
      <c r="B110" s="6"/>
      <c r="C110" s="19"/>
      <c r="D110" s="6"/>
      <c r="E110" s="19"/>
      <c r="F110" s="6"/>
      <c r="K110" s="2"/>
      <c r="L110" s="2"/>
      <c r="M110" s="2"/>
      <c r="N110" s="2"/>
      <c r="O110" s="2"/>
      <c r="P110" s="2"/>
      <c r="Q110" s="2"/>
      <c r="R110" s="2"/>
      <c r="S110" s="2"/>
      <c r="T110" s="2"/>
      <c r="U110" s="2"/>
    </row>
    <row r="111" spans="1:21" ht="15">
      <c r="A111" s="19"/>
      <c r="B111" s="6"/>
      <c r="C111" s="19"/>
      <c r="D111" s="6"/>
      <c r="E111" s="19"/>
      <c r="F111" s="6"/>
      <c r="K111" s="2"/>
      <c r="L111" s="2"/>
      <c r="M111" s="2"/>
      <c r="N111" s="2"/>
      <c r="O111" s="2"/>
      <c r="P111" s="2"/>
      <c r="Q111" s="2"/>
      <c r="R111" s="2"/>
      <c r="S111" s="2"/>
      <c r="T111" s="2"/>
      <c r="U111" s="2"/>
    </row>
    <row r="112" spans="1:21" ht="15">
      <c r="A112" s="19"/>
      <c r="B112" s="6"/>
      <c r="C112" s="19"/>
      <c r="D112" s="6"/>
      <c r="E112" s="19"/>
      <c r="F112" s="6"/>
      <c r="K112" s="2"/>
      <c r="L112" s="2"/>
      <c r="M112" s="2"/>
      <c r="N112" s="2"/>
      <c r="O112" s="2"/>
      <c r="P112" s="2"/>
      <c r="Q112" s="2"/>
      <c r="R112" s="2"/>
      <c r="S112" s="2"/>
      <c r="T112" s="2"/>
      <c r="U112" s="2"/>
    </row>
    <row r="113" spans="1:21" ht="15">
      <c r="A113" s="19"/>
      <c r="B113" s="6"/>
      <c r="C113" s="19"/>
      <c r="D113" s="6"/>
      <c r="E113" s="19"/>
      <c r="F113" s="6"/>
      <c r="K113" s="2"/>
      <c r="L113" s="2"/>
      <c r="M113" s="2"/>
      <c r="N113" s="2"/>
      <c r="O113" s="2"/>
      <c r="P113" s="2"/>
      <c r="Q113" s="2"/>
      <c r="R113" s="2"/>
      <c r="S113" s="2"/>
      <c r="T113" s="2"/>
      <c r="U113" s="2"/>
    </row>
    <row r="114" spans="1:21" ht="15">
      <c r="A114" s="19"/>
      <c r="B114" s="6"/>
      <c r="C114" s="19"/>
      <c r="D114" s="6"/>
      <c r="E114" s="19"/>
      <c r="F114" s="6"/>
      <c r="K114" s="2"/>
      <c r="L114" s="2"/>
      <c r="M114" s="2"/>
      <c r="N114" s="2"/>
      <c r="O114" s="2"/>
      <c r="P114" s="2"/>
      <c r="Q114" s="2"/>
      <c r="R114" s="2"/>
      <c r="S114" s="2"/>
      <c r="T114" s="2"/>
      <c r="U114" s="2"/>
    </row>
    <row r="115" spans="1:21" ht="15">
      <c r="A115" s="19"/>
      <c r="B115" s="6"/>
      <c r="C115" s="19"/>
      <c r="D115" s="6"/>
      <c r="E115" s="19"/>
      <c r="F115" s="6"/>
      <c r="K115" s="2"/>
      <c r="L115" s="2"/>
      <c r="M115" s="2"/>
      <c r="N115" s="2"/>
      <c r="O115" s="2"/>
      <c r="P115" s="2"/>
      <c r="Q115" s="2"/>
      <c r="R115" s="2"/>
      <c r="S115" s="2"/>
      <c r="T115" s="2"/>
      <c r="U115" s="2"/>
    </row>
    <row r="116" spans="1:21" ht="15">
      <c r="A116" s="19"/>
      <c r="B116" s="6"/>
      <c r="C116" s="19"/>
      <c r="D116" s="6"/>
      <c r="E116" s="19"/>
      <c r="F116" s="6"/>
      <c r="K116" s="2"/>
      <c r="L116" s="2"/>
      <c r="M116" s="2"/>
      <c r="N116" s="2"/>
      <c r="O116" s="2"/>
      <c r="P116" s="2"/>
      <c r="Q116" s="2"/>
      <c r="R116" s="2"/>
      <c r="S116" s="2"/>
      <c r="T116" s="2"/>
      <c r="U116" s="2"/>
    </row>
    <row r="117" spans="1:21" ht="15">
      <c r="A117" s="19"/>
      <c r="B117" s="6"/>
      <c r="C117" s="19"/>
      <c r="D117" s="6"/>
      <c r="E117" s="19"/>
      <c r="F117" s="6"/>
      <c r="K117" s="2"/>
      <c r="L117" s="2"/>
      <c r="M117" s="2"/>
      <c r="N117" s="2"/>
      <c r="O117" s="2"/>
      <c r="P117" s="2"/>
      <c r="Q117" s="2"/>
      <c r="R117" s="2"/>
      <c r="S117" s="2"/>
      <c r="T117" s="2"/>
      <c r="U117" s="2"/>
    </row>
    <row r="118" spans="1:21" ht="15">
      <c r="A118" s="19"/>
      <c r="B118" s="6"/>
      <c r="C118" s="19"/>
      <c r="D118" s="6"/>
      <c r="E118" s="19"/>
      <c r="F118" s="6"/>
      <c r="K118" s="2"/>
      <c r="L118" s="2"/>
      <c r="M118" s="2"/>
      <c r="N118" s="2"/>
      <c r="O118" s="2"/>
      <c r="P118" s="2"/>
      <c r="Q118" s="2"/>
      <c r="R118" s="2"/>
      <c r="S118" s="2"/>
      <c r="T118" s="2"/>
      <c r="U118" s="2"/>
    </row>
    <row r="119" spans="1:21" ht="15">
      <c r="A119" s="19"/>
      <c r="B119" s="6"/>
      <c r="C119" s="19"/>
      <c r="D119" s="6"/>
      <c r="E119" s="19"/>
      <c r="F119" s="6"/>
      <c r="K119" s="2"/>
      <c r="L119" s="2"/>
      <c r="M119" s="2"/>
      <c r="N119" s="2"/>
      <c r="O119" s="2"/>
      <c r="P119" s="2"/>
      <c r="Q119" s="2"/>
      <c r="R119" s="2"/>
      <c r="S119" s="2"/>
      <c r="T119" s="2"/>
      <c r="U119" s="2"/>
    </row>
    <row r="120" spans="1:21" ht="15">
      <c r="A120" s="19"/>
      <c r="B120" s="6"/>
      <c r="C120" s="19"/>
      <c r="D120" s="6"/>
      <c r="E120" s="19"/>
      <c r="F120" s="6"/>
      <c r="K120" s="2"/>
      <c r="L120" s="2"/>
      <c r="M120" s="2"/>
      <c r="N120" s="2"/>
      <c r="O120" s="2"/>
      <c r="P120" s="2"/>
      <c r="Q120" s="2"/>
      <c r="R120" s="2"/>
      <c r="S120" s="2"/>
      <c r="T120" s="2"/>
      <c r="U120" s="2"/>
    </row>
    <row r="121" spans="1:21" ht="15">
      <c r="A121" s="19"/>
      <c r="B121" s="6"/>
      <c r="C121" s="19"/>
      <c r="D121" s="6"/>
      <c r="E121" s="19"/>
      <c r="F121" s="6"/>
      <c r="K121" s="2"/>
      <c r="L121" s="2"/>
      <c r="M121" s="2"/>
      <c r="N121" s="2"/>
      <c r="O121" s="2"/>
      <c r="P121" s="2"/>
      <c r="Q121" s="2"/>
      <c r="R121" s="2"/>
      <c r="S121" s="2"/>
      <c r="T121" s="2"/>
      <c r="U121" s="2"/>
    </row>
    <row r="122" spans="1:21" ht="15">
      <c r="A122" s="19"/>
      <c r="B122" s="6"/>
      <c r="C122" s="19"/>
      <c r="D122" s="6"/>
      <c r="E122" s="19"/>
      <c r="F122" s="6"/>
      <c r="K122" s="2"/>
      <c r="L122" s="2"/>
      <c r="M122" s="2"/>
      <c r="N122" s="2"/>
      <c r="O122" s="2"/>
      <c r="P122" s="2"/>
      <c r="Q122" s="2"/>
      <c r="R122" s="2"/>
      <c r="S122" s="2"/>
      <c r="T122" s="2"/>
      <c r="U122" s="2"/>
    </row>
    <row r="123" spans="1:21" ht="15">
      <c r="A123" s="19"/>
      <c r="B123" s="6"/>
      <c r="C123" s="19"/>
      <c r="D123" s="6"/>
      <c r="E123" s="19"/>
      <c r="F123" s="6"/>
      <c r="K123" s="2"/>
      <c r="L123" s="2"/>
      <c r="M123" s="2"/>
      <c r="N123" s="2"/>
      <c r="O123" s="2"/>
      <c r="P123" s="2"/>
      <c r="Q123" s="2"/>
      <c r="R123" s="2"/>
      <c r="S123" s="2"/>
      <c r="T123" s="2"/>
      <c r="U123" s="2"/>
    </row>
    <row r="124" spans="1:21" ht="15">
      <c r="A124" s="19"/>
      <c r="B124" s="6"/>
      <c r="C124" s="19"/>
      <c r="D124" s="6"/>
      <c r="E124" s="19"/>
      <c r="F124" s="6"/>
      <c r="K124" s="2"/>
      <c r="L124" s="2"/>
      <c r="M124" s="2"/>
      <c r="N124" s="2"/>
      <c r="O124" s="2"/>
      <c r="P124" s="2"/>
      <c r="Q124" s="2"/>
      <c r="R124" s="2"/>
      <c r="S124" s="2"/>
      <c r="T124" s="2"/>
      <c r="U124" s="2"/>
    </row>
    <row r="125" spans="1:21" ht="15">
      <c r="A125" s="19"/>
      <c r="B125" s="6"/>
      <c r="C125" s="19"/>
      <c r="D125" s="6"/>
      <c r="E125" s="19"/>
      <c r="F125" s="6"/>
      <c r="K125" s="2"/>
      <c r="L125" s="2"/>
      <c r="M125" s="2"/>
      <c r="N125" s="2"/>
      <c r="O125" s="2"/>
      <c r="P125" s="2"/>
      <c r="Q125" s="2"/>
      <c r="R125" s="2"/>
      <c r="S125" s="2"/>
      <c r="T125" s="2"/>
      <c r="U125" s="2"/>
    </row>
    <row r="126" spans="1:21" ht="15">
      <c r="A126" s="19"/>
      <c r="B126" s="6"/>
      <c r="C126" s="19"/>
      <c r="D126" s="6"/>
      <c r="E126" s="19"/>
      <c r="F126" s="6"/>
      <c r="K126" s="2"/>
      <c r="L126" s="2"/>
      <c r="M126" s="2"/>
      <c r="N126" s="2"/>
      <c r="O126" s="2"/>
      <c r="P126" s="2"/>
      <c r="Q126" s="2"/>
      <c r="R126" s="2"/>
      <c r="S126" s="2"/>
      <c r="T126" s="2"/>
      <c r="U126" s="2"/>
    </row>
    <row r="127" spans="1:21" ht="15">
      <c r="A127" s="19"/>
      <c r="B127" s="6"/>
      <c r="C127" s="19"/>
      <c r="D127" s="6"/>
      <c r="E127" s="19"/>
      <c r="F127" s="6"/>
      <c r="K127" s="2"/>
      <c r="L127" s="2"/>
      <c r="M127" s="2"/>
      <c r="N127" s="2"/>
      <c r="O127" s="2"/>
      <c r="P127" s="2"/>
      <c r="Q127" s="2"/>
      <c r="R127" s="2"/>
      <c r="S127" s="2"/>
      <c r="T127" s="2"/>
      <c r="U127" s="2"/>
    </row>
    <row r="128" spans="1:21" ht="15">
      <c r="A128" s="19"/>
      <c r="B128" s="6"/>
      <c r="C128" s="19"/>
      <c r="D128" s="6"/>
      <c r="E128" s="19"/>
      <c r="F128" s="6"/>
      <c r="K128" s="2"/>
      <c r="L128" s="2"/>
      <c r="M128" s="2"/>
      <c r="N128" s="2"/>
      <c r="O128" s="2"/>
      <c r="P128" s="2"/>
      <c r="Q128" s="2"/>
      <c r="R128" s="2"/>
      <c r="S128" s="2"/>
      <c r="T128" s="2"/>
      <c r="U128" s="2"/>
    </row>
    <row r="129" spans="1:21" ht="15">
      <c r="A129" s="19"/>
      <c r="B129" s="6"/>
      <c r="C129" s="19"/>
      <c r="D129" s="6"/>
      <c r="E129" s="19"/>
      <c r="F129" s="6"/>
      <c r="K129" s="2"/>
      <c r="L129" s="2"/>
      <c r="M129" s="2"/>
      <c r="N129" s="2"/>
      <c r="O129" s="2"/>
      <c r="P129" s="2"/>
      <c r="Q129" s="2"/>
      <c r="R129" s="2"/>
      <c r="S129" s="2"/>
      <c r="T129" s="2"/>
      <c r="U129" s="2"/>
    </row>
    <row r="130" spans="1:21" ht="15">
      <c r="A130" s="19"/>
      <c r="B130" s="6"/>
      <c r="C130" s="19"/>
      <c r="D130" s="6"/>
      <c r="E130" s="19"/>
      <c r="F130" s="6"/>
      <c r="K130" s="2"/>
      <c r="L130" s="2"/>
      <c r="M130" s="2"/>
      <c r="N130" s="2"/>
      <c r="O130" s="2"/>
      <c r="P130" s="2"/>
      <c r="Q130" s="2"/>
      <c r="R130" s="2"/>
      <c r="S130" s="2"/>
      <c r="T130" s="2"/>
      <c r="U130" s="2"/>
    </row>
    <row r="131" spans="1:21" ht="15">
      <c r="A131" s="19"/>
      <c r="B131" s="6"/>
      <c r="C131" s="19"/>
      <c r="D131" s="6"/>
      <c r="E131" s="19"/>
      <c r="F131" s="6"/>
      <c r="K131" s="2"/>
      <c r="L131" s="2"/>
      <c r="M131" s="2"/>
      <c r="N131" s="2"/>
      <c r="O131" s="2"/>
      <c r="P131" s="2"/>
      <c r="Q131" s="2"/>
      <c r="R131" s="2"/>
      <c r="S131" s="2"/>
      <c r="T131" s="2"/>
      <c r="U131" s="2"/>
    </row>
    <row r="132" spans="1:21" ht="15">
      <c r="A132" s="19"/>
      <c r="B132" s="6"/>
      <c r="C132" s="19"/>
      <c r="D132" s="6"/>
      <c r="E132" s="19"/>
      <c r="F132" s="6"/>
      <c r="K132" s="2"/>
      <c r="L132" s="2"/>
      <c r="M132" s="2"/>
      <c r="N132" s="2"/>
      <c r="O132" s="2"/>
      <c r="P132" s="2"/>
      <c r="Q132" s="2"/>
      <c r="R132" s="2"/>
      <c r="S132" s="2"/>
      <c r="T132" s="2"/>
      <c r="U132" s="2"/>
    </row>
    <row r="133" spans="1:21" ht="15">
      <c r="A133" s="19"/>
      <c r="B133" s="6"/>
      <c r="C133" s="19"/>
      <c r="D133" s="6"/>
      <c r="E133" s="19"/>
      <c r="F133" s="6"/>
      <c r="K133" s="2"/>
      <c r="L133" s="2"/>
      <c r="M133" s="2"/>
      <c r="N133" s="2"/>
      <c r="O133" s="2"/>
      <c r="P133" s="2"/>
      <c r="Q133" s="2"/>
      <c r="R133" s="2"/>
      <c r="S133" s="2"/>
      <c r="T133" s="2"/>
      <c r="U133" s="2"/>
    </row>
    <row r="134" spans="1:21" ht="15">
      <c r="A134" s="19"/>
      <c r="B134" s="6"/>
      <c r="C134" s="19"/>
      <c r="D134" s="6"/>
      <c r="E134" s="19"/>
      <c r="F134" s="6"/>
      <c r="K134" s="2"/>
      <c r="L134" s="2"/>
      <c r="M134" s="2"/>
      <c r="N134" s="2"/>
      <c r="O134" s="2"/>
      <c r="P134" s="2"/>
      <c r="Q134" s="2"/>
      <c r="R134" s="2"/>
      <c r="S134" s="2"/>
      <c r="T134" s="2"/>
      <c r="U134" s="2"/>
    </row>
    <row r="135" spans="1:21" ht="15">
      <c r="A135" s="19"/>
      <c r="B135" s="6"/>
      <c r="C135" s="19"/>
      <c r="D135" s="6"/>
      <c r="E135" s="19"/>
      <c r="F135" s="6"/>
      <c r="K135" s="2"/>
      <c r="L135" s="2"/>
      <c r="M135" s="2"/>
      <c r="N135" s="2"/>
      <c r="O135" s="2"/>
      <c r="P135" s="2"/>
      <c r="Q135" s="2"/>
      <c r="R135" s="2"/>
      <c r="S135" s="2"/>
      <c r="T135" s="2"/>
      <c r="U135" s="2"/>
    </row>
    <row r="136" spans="1:21" ht="15">
      <c r="A136" s="19"/>
      <c r="B136" s="6"/>
      <c r="C136" s="19"/>
      <c r="D136" s="6"/>
      <c r="E136" s="19"/>
      <c r="F136" s="6"/>
      <c r="K136" s="2"/>
      <c r="L136" s="2"/>
      <c r="M136" s="2"/>
      <c r="N136" s="2"/>
      <c r="O136" s="2"/>
      <c r="P136" s="2"/>
      <c r="Q136" s="2"/>
      <c r="R136" s="2"/>
      <c r="S136" s="2"/>
      <c r="T136" s="2"/>
      <c r="U136" s="2"/>
    </row>
    <row r="137" spans="1:21" ht="15">
      <c r="A137" s="19"/>
      <c r="B137" s="6"/>
      <c r="C137" s="19"/>
      <c r="D137" s="6"/>
      <c r="E137" s="19"/>
      <c r="F137" s="6"/>
      <c r="K137" s="2"/>
      <c r="L137" s="2"/>
      <c r="M137" s="2"/>
      <c r="N137" s="2"/>
      <c r="O137" s="2"/>
      <c r="P137" s="2"/>
      <c r="Q137" s="2"/>
      <c r="R137" s="2"/>
      <c r="S137" s="2"/>
      <c r="T137" s="2"/>
      <c r="U137" s="2"/>
    </row>
    <row r="138" spans="1:21" ht="15">
      <c r="A138" s="19"/>
      <c r="B138" s="6"/>
      <c r="C138" s="19"/>
      <c r="D138" s="6"/>
      <c r="E138" s="19"/>
      <c r="F138" s="6"/>
      <c r="K138" s="2"/>
      <c r="L138" s="2"/>
      <c r="M138" s="2"/>
      <c r="N138" s="2"/>
      <c r="O138" s="2"/>
      <c r="P138" s="2"/>
      <c r="Q138" s="2"/>
      <c r="R138" s="2"/>
      <c r="S138" s="2"/>
      <c r="T138" s="2"/>
      <c r="U138" s="2"/>
    </row>
    <row r="139" spans="1:21" ht="15">
      <c r="A139" s="19"/>
      <c r="B139" s="6"/>
      <c r="C139" s="19"/>
      <c r="D139" s="6"/>
      <c r="E139" s="19"/>
      <c r="F139" s="6"/>
      <c r="K139" s="2"/>
      <c r="L139" s="2"/>
      <c r="M139" s="2"/>
      <c r="N139" s="2"/>
      <c r="O139" s="2"/>
      <c r="P139" s="2"/>
      <c r="Q139" s="2"/>
      <c r="R139" s="2"/>
      <c r="S139" s="2"/>
      <c r="T139" s="2"/>
      <c r="U139" s="2"/>
    </row>
    <row r="140" spans="1:21" ht="15">
      <c r="A140" s="19"/>
      <c r="B140" s="6"/>
      <c r="C140" s="19"/>
      <c r="D140" s="6"/>
      <c r="E140" s="19"/>
      <c r="F140" s="6"/>
      <c r="K140" s="2"/>
      <c r="L140" s="2"/>
      <c r="M140" s="2"/>
      <c r="N140" s="2"/>
      <c r="O140" s="2"/>
      <c r="P140" s="2"/>
      <c r="Q140" s="2"/>
      <c r="R140" s="2"/>
      <c r="S140" s="2"/>
      <c r="T140" s="2"/>
      <c r="U140" s="2"/>
    </row>
    <row r="141" spans="1:21" ht="15">
      <c r="A141" s="19"/>
      <c r="B141" s="6"/>
      <c r="C141" s="19"/>
      <c r="D141" s="6"/>
      <c r="E141" s="19"/>
      <c r="F141" s="6"/>
      <c r="K141" s="2"/>
      <c r="L141" s="2"/>
      <c r="M141" s="2"/>
      <c r="N141" s="2"/>
      <c r="O141" s="2"/>
      <c r="P141" s="2"/>
      <c r="Q141" s="2"/>
      <c r="R141" s="2"/>
      <c r="S141" s="2"/>
      <c r="T141" s="2"/>
      <c r="U141" s="2"/>
    </row>
    <row r="142" spans="1:21" ht="15">
      <c r="A142" s="19"/>
      <c r="B142" s="6"/>
      <c r="C142" s="19"/>
      <c r="D142" s="6"/>
      <c r="E142" s="19"/>
      <c r="F142" s="6"/>
      <c r="K142" s="2"/>
      <c r="L142" s="2"/>
      <c r="M142" s="2"/>
      <c r="N142" s="2"/>
      <c r="O142" s="2"/>
      <c r="P142" s="2"/>
      <c r="Q142" s="2"/>
      <c r="R142" s="2"/>
      <c r="S142" s="2"/>
      <c r="T142" s="2"/>
      <c r="U142" s="2"/>
    </row>
    <row r="143" spans="1:21" ht="15">
      <c r="A143" s="19"/>
      <c r="B143" s="6"/>
      <c r="C143" s="19"/>
      <c r="D143" s="6"/>
      <c r="E143" s="19"/>
      <c r="F143" s="6"/>
      <c r="K143" s="2"/>
      <c r="L143" s="2"/>
      <c r="M143" s="2"/>
      <c r="N143" s="2"/>
      <c r="O143" s="2"/>
      <c r="P143" s="2"/>
      <c r="Q143" s="2"/>
      <c r="R143" s="2"/>
      <c r="S143" s="2"/>
      <c r="T143" s="2"/>
      <c r="U143" s="2"/>
    </row>
    <row r="144" spans="1:21" ht="15">
      <c r="A144" s="19"/>
      <c r="B144" s="6"/>
      <c r="C144" s="19"/>
      <c r="D144" s="6"/>
      <c r="E144" s="19"/>
      <c r="F144" s="6"/>
      <c r="K144" s="2"/>
      <c r="L144" s="2"/>
      <c r="M144" s="2"/>
      <c r="N144" s="2"/>
      <c r="O144" s="2"/>
      <c r="P144" s="2"/>
      <c r="Q144" s="2"/>
      <c r="R144" s="2"/>
      <c r="S144" s="2"/>
      <c r="T144" s="2"/>
      <c r="U144" s="2"/>
    </row>
    <row r="145" spans="1:21" ht="15">
      <c r="A145" s="19"/>
      <c r="B145" s="6"/>
      <c r="C145" s="19"/>
      <c r="D145" s="6"/>
      <c r="E145" s="19"/>
      <c r="F145" s="6"/>
      <c r="K145" s="2"/>
      <c r="L145" s="2"/>
      <c r="M145" s="2"/>
      <c r="N145" s="2"/>
      <c r="O145" s="2"/>
      <c r="P145" s="2"/>
      <c r="Q145" s="2"/>
      <c r="R145" s="2"/>
      <c r="S145" s="2"/>
      <c r="T145" s="2"/>
      <c r="U145" s="2"/>
    </row>
    <row r="146" spans="1:21" ht="15">
      <c r="A146" s="19"/>
      <c r="B146" s="6"/>
      <c r="C146" s="19"/>
      <c r="D146" s="6"/>
      <c r="E146" s="19"/>
      <c r="F146" s="6"/>
      <c r="K146" s="2"/>
      <c r="L146" s="2"/>
      <c r="M146" s="2"/>
      <c r="N146" s="2"/>
      <c r="O146" s="2"/>
      <c r="P146" s="2"/>
      <c r="Q146" s="2"/>
      <c r="R146" s="2"/>
      <c r="S146" s="2"/>
      <c r="T146" s="2"/>
      <c r="U146" s="2"/>
    </row>
    <row r="147" spans="1:21" ht="15">
      <c r="A147" s="19"/>
      <c r="B147" s="6"/>
      <c r="C147" s="19"/>
      <c r="D147" s="6"/>
      <c r="E147" s="19"/>
      <c r="F147" s="6"/>
      <c r="K147" s="2"/>
      <c r="L147" s="2"/>
      <c r="M147" s="2"/>
      <c r="N147" s="2"/>
      <c r="O147" s="2"/>
      <c r="P147" s="2"/>
      <c r="Q147" s="2"/>
      <c r="R147" s="2"/>
      <c r="S147" s="2"/>
      <c r="T147" s="2"/>
      <c r="U147" s="2"/>
    </row>
    <row r="148" spans="1:21" ht="15">
      <c r="A148" s="19"/>
      <c r="B148" s="6"/>
      <c r="C148" s="19"/>
      <c r="D148" s="6"/>
      <c r="E148" s="19"/>
      <c r="F148" s="6"/>
      <c r="K148" s="2"/>
      <c r="L148" s="2"/>
      <c r="M148" s="2"/>
      <c r="N148" s="2"/>
      <c r="O148" s="2"/>
      <c r="P148" s="2"/>
      <c r="Q148" s="2"/>
      <c r="R148" s="2"/>
      <c r="S148" s="2"/>
      <c r="T148" s="2"/>
      <c r="U148" s="2"/>
    </row>
    <row r="149" spans="1:21" ht="15">
      <c r="A149" s="19"/>
      <c r="B149" s="6"/>
      <c r="C149" s="19"/>
      <c r="D149" s="6"/>
      <c r="E149" s="19"/>
      <c r="F149" s="6"/>
      <c r="K149" s="2"/>
      <c r="L149" s="2"/>
      <c r="M149" s="2"/>
      <c r="N149" s="2"/>
      <c r="O149" s="2"/>
      <c r="P149" s="2"/>
      <c r="Q149" s="2"/>
      <c r="R149" s="2"/>
      <c r="S149" s="2"/>
      <c r="T149" s="2"/>
      <c r="U149" s="2"/>
    </row>
    <row r="150" spans="1:21" ht="15">
      <c r="A150" s="19"/>
      <c r="B150" s="6"/>
      <c r="C150" s="19"/>
      <c r="D150" s="6"/>
      <c r="E150" s="19"/>
      <c r="F150" s="6"/>
      <c r="K150" s="2"/>
      <c r="L150" s="2"/>
      <c r="M150" s="2"/>
      <c r="N150" s="2"/>
      <c r="O150" s="2"/>
      <c r="P150" s="2"/>
      <c r="Q150" s="2"/>
      <c r="R150" s="2"/>
      <c r="S150" s="2"/>
      <c r="T150" s="2"/>
      <c r="U150" s="2"/>
    </row>
    <row r="151" spans="1:21" ht="15">
      <c r="A151" s="19"/>
      <c r="B151" s="6"/>
      <c r="C151" s="19"/>
      <c r="D151" s="6"/>
      <c r="E151" s="19"/>
      <c r="F151" s="6"/>
      <c r="K151" s="2"/>
      <c r="L151" s="2"/>
      <c r="M151" s="2"/>
      <c r="N151" s="2"/>
      <c r="O151" s="2"/>
      <c r="P151" s="2"/>
      <c r="Q151" s="2"/>
      <c r="R151" s="2"/>
      <c r="S151" s="2"/>
      <c r="T151" s="2"/>
      <c r="U151" s="2"/>
    </row>
    <row r="152" spans="1:21" ht="15">
      <c r="A152" s="19"/>
      <c r="B152" s="6"/>
      <c r="C152" s="19"/>
      <c r="D152" s="6"/>
      <c r="E152" s="19"/>
      <c r="F152" s="6"/>
      <c r="K152" s="2"/>
      <c r="L152" s="2"/>
      <c r="M152" s="2"/>
      <c r="N152" s="2"/>
      <c r="O152" s="2"/>
      <c r="P152" s="2"/>
      <c r="Q152" s="2"/>
      <c r="R152" s="2"/>
      <c r="S152" s="2"/>
      <c r="T152" s="2"/>
      <c r="U152" s="2"/>
    </row>
    <row r="153" spans="1:21" ht="15">
      <c r="A153" s="19"/>
      <c r="B153" s="6"/>
      <c r="C153" s="19"/>
      <c r="D153" s="6"/>
      <c r="E153" s="19"/>
      <c r="F153" s="6"/>
      <c r="K153" s="2"/>
      <c r="L153" s="2"/>
      <c r="M153" s="2"/>
      <c r="N153" s="2"/>
      <c r="O153" s="2"/>
      <c r="P153" s="2"/>
      <c r="Q153" s="2"/>
      <c r="R153" s="2"/>
      <c r="S153" s="2"/>
      <c r="T153" s="2"/>
      <c r="U153" s="2"/>
    </row>
    <row r="154" spans="1:21" ht="15">
      <c r="A154" s="19"/>
      <c r="B154" s="6"/>
      <c r="C154" s="19"/>
      <c r="D154" s="6"/>
      <c r="E154" s="19"/>
      <c r="F154" s="6"/>
      <c r="K154" s="2"/>
      <c r="L154" s="2"/>
      <c r="M154" s="2"/>
      <c r="N154" s="2"/>
      <c r="O154" s="2"/>
      <c r="P154" s="2"/>
      <c r="Q154" s="2"/>
      <c r="R154" s="2"/>
      <c r="S154" s="2"/>
      <c r="T154" s="2"/>
      <c r="U154" s="2"/>
    </row>
    <row r="155" spans="1:21" ht="15">
      <c r="A155" s="19"/>
      <c r="B155" s="6"/>
      <c r="C155" s="19"/>
      <c r="D155" s="6"/>
      <c r="E155" s="19"/>
      <c r="F155" s="6"/>
      <c r="K155" s="2"/>
      <c r="L155" s="2"/>
      <c r="M155" s="2"/>
      <c r="N155" s="2"/>
      <c r="O155" s="2"/>
      <c r="P155" s="2"/>
      <c r="Q155" s="2"/>
      <c r="R155" s="2"/>
      <c r="S155" s="2"/>
      <c r="T155" s="2"/>
      <c r="U155" s="2"/>
    </row>
    <row r="156" spans="1:21" ht="15">
      <c r="A156" s="19"/>
      <c r="B156" s="6"/>
      <c r="C156" s="19"/>
      <c r="D156" s="6"/>
      <c r="E156" s="19"/>
      <c r="F156" s="6"/>
      <c r="K156" s="2"/>
      <c r="L156" s="2"/>
      <c r="M156" s="2"/>
      <c r="N156" s="2"/>
      <c r="O156" s="2"/>
      <c r="P156" s="2"/>
      <c r="Q156" s="2"/>
      <c r="R156" s="2"/>
      <c r="S156" s="2"/>
      <c r="T156" s="2"/>
      <c r="U156" s="2"/>
    </row>
    <row r="157" spans="1:21" ht="15">
      <c r="A157" s="19"/>
      <c r="B157" s="6"/>
      <c r="C157" s="19"/>
      <c r="D157" s="6"/>
      <c r="E157" s="19"/>
      <c r="F157" s="6"/>
      <c r="K157" s="2"/>
      <c r="L157" s="2"/>
      <c r="M157" s="2"/>
      <c r="N157" s="2"/>
      <c r="O157" s="2"/>
      <c r="P157" s="2"/>
      <c r="Q157" s="2"/>
      <c r="R157" s="2"/>
      <c r="S157" s="2"/>
      <c r="T157" s="2"/>
      <c r="U157" s="2"/>
    </row>
    <row r="158" spans="1:21" ht="15">
      <c r="A158" s="19"/>
      <c r="B158" s="6"/>
      <c r="C158" s="19"/>
      <c r="D158" s="6"/>
      <c r="E158" s="19"/>
      <c r="F158" s="6"/>
      <c r="K158" s="2"/>
      <c r="L158" s="2"/>
      <c r="M158" s="2"/>
      <c r="N158" s="2"/>
      <c r="O158" s="2"/>
      <c r="P158" s="2"/>
      <c r="Q158" s="2"/>
      <c r="R158" s="2"/>
      <c r="S158" s="2"/>
      <c r="T158" s="2"/>
      <c r="U158" s="2"/>
    </row>
    <row r="159" spans="1:21" ht="15">
      <c r="A159" s="19"/>
      <c r="B159" s="6"/>
      <c r="C159" s="19"/>
      <c r="D159" s="6"/>
      <c r="E159" s="19"/>
      <c r="F159" s="6"/>
      <c r="K159" s="2"/>
      <c r="L159" s="2"/>
      <c r="M159" s="2"/>
      <c r="N159" s="2"/>
      <c r="O159" s="2"/>
      <c r="P159" s="2"/>
      <c r="Q159" s="2"/>
      <c r="R159" s="2"/>
      <c r="S159" s="2"/>
      <c r="T159" s="2"/>
      <c r="U159" s="2"/>
    </row>
    <row r="160" spans="1:21" ht="15">
      <c r="A160" s="19"/>
      <c r="B160" s="6"/>
      <c r="C160" s="19"/>
      <c r="D160" s="6"/>
      <c r="E160" s="19"/>
      <c r="F160" s="6"/>
      <c r="K160" s="2"/>
      <c r="L160" s="2"/>
      <c r="M160" s="2"/>
      <c r="N160" s="2"/>
      <c r="O160" s="2"/>
      <c r="P160" s="2"/>
      <c r="Q160" s="2"/>
      <c r="R160" s="2"/>
      <c r="S160" s="2"/>
      <c r="T160" s="2"/>
      <c r="U160" s="2"/>
    </row>
    <row r="161" spans="1:21" ht="15">
      <c r="A161" s="19"/>
      <c r="B161" s="6"/>
      <c r="C161" s="19"/>
      <c r="D161" s="6"/>
      <c r="E161" s="19"/>
      <c r="F161" s="6"/>
      <c r="K161" s="2"/>
      <c r="L161" s="2"/>
      <c r="M161" s="2"/>
      <c r="N161" s="2"/>
      <c r="O161" s="2"/>
      <c r="P161" s="2"/>
      <c r="Q161" s="2"/>
      <c r="R161" s="2"/>
      <c r="S161" s="2"/>
      <c r="T161" s="2"/>
      <c r="U161" s="2"/>
    </row>
    <row r="162" spans="1:21" ht="15">
      <c r="A162" s="19"/>
      <c r="B162" s="6"/>
      <c r="C162" s="19"/>
      <c r="D162" s="6"/>
      <c r="E162" s="19"/>
      <c r="F162" s="6"/>
      <c r="K162" s="2"/>
      <c r="L162" s="2"/>
      <c r="M162" s="2"/>
      <c r="N162" s="2"/>
      <c r="O162" s="2"/>
      <c r="P162" s="2"/>
      <c r="Q162" s="2"/>
      <c r="R162" s="2"/>
      <c r="S162" s="2"/>
      <c r="T162" s="2"/>
      <c r="U162" s="2"/>
    </row>
    <row r="163" spans="1:21" ht="15">
      <c r="A163" s="19"/>
      <c r="B163" s="6"/>
      <c r="C163" s="19"/>
      <c r="D163" s="6"/>
      <c r="E163" s="19"/>
      <c r="F163" s="6"/>
      <c r="K163" s="2"/>
      <c r="L163" s="2"/>
      <c r="M163" s="2"/>
      <c r="N163" s="2"/>
      <c r="O163" s="2"/>
      <c r="P163" s="2"/>
      <c r="Q163" s="2"/>
      <c r="R163" s="2"/>
      <c r="S163" s="2"/>
      <c r="T163" s="2"/>
      <c r="U163" s="2"/>
    </row>
    <row r="164" spans="1:21" ht="15">
      <c r="A164" s="19"/>
      <c r="B164" s="6"/>
      <c r="C164" s="19"/>
      <c r="D164" s="6"/>
      <c r="E164" s="19"/>
      <c r="F164" s="6"/>
      <c r="K164" s="2"/>
      <c r="L164" s="2"/>
      <c r="M164" s="2"/>
      <c r="N164" s="2"/>
      <c r="O164" s="2"/>
      <c r="P164" s="2"/>
      <c r="Q164" s="2"/>
      <c r="R164" s="2"/>
      <c r="S164" s="2"/>
      <c r="T164" s="2"/>
      <c r="U164" s="2"/>
    </row>
    <row r="165" spans="1:21" ht="15">
      <c r="A165" s="19"/>
      <c r="B165" s="6"/>
      <c r="C165" s="19"/>
      <c r="D165" s="6"/>
      <c r="E165" s="19"/>
      <c r="F165" s="6"/>
      <c r="K165" s="2"/>
      <c r="L165" s="2"/>
      <c r="M165" s="2"/>
      <c r="N165" s="2"/>
      <c r="O165" s="2"/>
      <c r="P165" s="2"/>
      <c r="Q165" s="2"/>
      <c r="R165" s="2"/>
      <c r="S165" s="2"/>
      <c r="T165" s="2"/>
      <c r="U165" s="2"/>
    </row>
    <row r="166" spans="1:21" ht="15">
      <c r="A166" s="19"/>
      <c r="B166" s="6"/>
      <c r="C166" s="19"/>
      <c r="D166" s="6"/>
      <c r="E166" s="19"/>
      <c r="F166" s="6"/>
      <c r="K166" s="2"/>
      <c r="L166" s="2"/>
      <c r="M166" s="2"/>
      <c r="N166" s="2"/>
      <c r="O166" s="2"/>
      <c r="P166" s="2"/>
      <c r="Q166" s="2"/>
      <c r="R166" s="2"/>
      <c r="S166" s="2"/>
      <c r="T166" s="2"/>
      <c r="U166" s="2"/>
    </row>
    <row r="167" spans="1:21" ht="15">
      <c r="A167" s="19"/>
      <c r="B167" s="6"/>
      <c r="C167" s="19"/>
      <c r="D167" s="6"/>
      <c r="E167" s="19"/>
      <c r="F167" s="6"/>
      <c r="K167" s="2"/>
      <c r="L167" s="2"/>
      <c r="M167" s="2"/>
      <c r="N167" s="2"/>
      <c r="O167" s="2"/>
      <c r="P167" s="2"/>
      <c r="Q167" s="2"/>
      <c r="R167" s="2"/>
      <c r="S167" s="2"/>
      <c r="T167" s="2"/>
      <c r="U167" s="2"/>
    </row>
    <row r="168" spans="1:21" ht="15">
      <c r="A168" s="19"/>
      <c r="B168" s="6"/>
      <c r="C168" s="19"/>
      <c r="D168" s="6"/>
      <c r="E168" s="19"/>
      <c r="F168" s="6"/>
      <c r="K168" s="2"/>
      <c r="L168" s="2"/>
      <c r="M168" s="2"/>
      <c r="N168" s="2"/>
      <c r="O168" s="2"/>
      <c r="P168" s="2"/>
      <c r="Q168" s="2"/>
      <c r="R168" s="2"/>
      <c r="S168" s="2"/>
      <c r="T168" s="2"/>
      <c r="U168" s="2"/>
    </row>
    <row r="169" spans="1:21" ht="15">
      <c r="A169" s="19"/>
      <c r="B169" s="6"/>
      <c r="C169" s="19"/>
      <c r="D169" s="6"/>
      <c r="E169" s="19"/>
      <c r="F169" s="6"/>
      <c r="K169" s="2"/>
      <c r="L169" s="2"/>
      <c r="M169" s="2"/>
      <c r="N169" s="2"/>
      <c r="O169" s="2"/>
      <c r="P169" s="2"/>
      <c r="Q169" s="2"/>
      <c r="R169" s="2"/>
      <c r="S169" s="2"/>
      <c r="T169" s="2"/>
      <c r="U169" s="2"/>
    </row>
    <row r="170" spans="1:21" ht="15">
      <c r="A170" s="19"/>
      <c r="B170" s="6"/>
      <c r="C170" s="19"/>
      <c r="D170" s="6"/>
      <c r="E170" s="19"/>
      <c r="F170" s="6"/>
      <c r="K170" s="2"/>
      <c r="L170" s="2"/>
      <c r="M170" s="2"/>
      <c r="N170" s="2"/>
      <c r="O170" s="2"/>
      <c r="P170" s="2"/>
      <c r="Q170" s="2"/>
      <c r="R170" s="2"/>
      <c r="S170" s="2"/>
      <c r="T170" s="2"/>
      <c r="U170" s="2"/>
    </row>
    <row r="171" spans="1:21" ht="15">
      <c r="A171" s="19"/>
      <c r="B171" s="6"/>
      <c r="C171" s="19"/>
      <c r="D171" s="6"/>
      <c r="E171" s="19"/>
      <c r="F171" s="6"/>
      <c r="K171" s="2"/>
      <c r="L171" s="2"/>
      <c r="M171" s="2"/>
      <c r="N171" s="2"/>
      <c r="O171" s="2"/>
      <c r="P171" s="2"/>
      <c r="Q171" s="2"/>
      <c r="R171" s="2"/>
      <c r="S171" s="2"/>
      <c r="T171" s="2"/>
      <c r="U171" s="2"/>
    </row>
    <row r="172" spans="1:21" ht="15">
      <c r="A172" s="19"/>
      <c r="B172" s="6"/>
      <c r="C172" s="19"/>
      <c r="D172" s="6"/>
      <c r="E172" s="19"/>
      <c r="F172" s="6"/>
      <c r="K172" s="2"/>
      <c r="L172" s="2"/>
      <c r="M172" s="2"/>
      <c r="N172" s="2"/>
      <c r="O172" s="2"/>
      <c r="P172" s="2"/>
      <c r="Q172" s="2"/>
      <c r="R172" s="2"/>
      <c r="S172" s="2"/>
      <c r="T172" s="2"/>
      <c r="U172" s="2"/>
    </row>
    <row r="173" spans="1:21" ht="15">
      <c r="A173" s="19"/>
      <c r="B173" s="6"/>
      <c r="C173" s="19"/>
      <c r="D173" s="6"/>
      <c r="E173" s="19"/>
      <c r="F173" s="6"/>
      <c r="K173" s="2"/>
      <c r="L173" s="2"/>
      <c r="M173" s="2"/>
      <c r="N173" s="2"/>
      <c r="O173" s="2"/>
      <c r="P173" s="2"/>
      <c r="Q173" s="2"/>
      <c r="R173" s="2"/>
      <c r="S173" s="2"/>
      <c r="T173" s="2"/>
      <c r="U173" s="2"/>
    </row>
    <row r="174" spans="1:21" ht="15">
      <c r="A174" s="19"/>
      <c r="B174" s="6"/>
      <c r="C174" s="19"/>
      <c r="D174" s="6"/>
      <c r="E174" s="19"/>
      <c r="F174" s="6"/>
      <c r="K174" s="2"/>
      <c r="L174" s="2"/>
      <c r="M174" s="2"/>
      <c r="N174" s="2"/>
      <c r="O174" s="2"/>
      <c r="P174" s="2"/>
      <c r="Q174" s="2"/>
      <c r="R174" s="2"/>
      <c r="S174" s="2"/>
      <c r="T174" s="2"/>
      <c r="U174" s="2"/>
    </row>
    <row r="175" spans="1:21" ht="15">
      <c r="A175" s="19"/>
      <c r="B175" s="6"/>
      <c r="C175" s="19"/>
      <c r="D175" s="6"/>
      <c r="E175" s="19"/>
      <c r="F175" s="6"/>
      <c r="K175" s="2"/>
      <c r="L175" s="2"/>
      <c r="M175" s="2"/>
      <c r="N175" s="2"/>
      <c r="O175" s="2"/>
      <c r="P175" s="2"/>
      <c r="Q175" s="2"/>
      <c r="R175" s="2"/>
      <c r="S175" s="2"/>
      <c r="T175" s="2"/>
      <c r="U175" s="2"/>
    </row>
    <row r="176" spans="1:21" ht="15">
      <c r="A176" s="19"/>
      <c r="B176" s="6"/>
      <c r="C176" s="19"/>
      <c r="D176" s="6"/>
      <c r="E176" s="19"/>
      <c r="F176" s="6"/>
      <c r="K176" s="2"/>
      <c r="L176" s="2"/>
      <c r="M176" s="2"/>
      <c r="N176" s="2"/>
      <c r="O176" s="2"/>
      <c r="P176" s="2"/>
      <c r="Q176" s="2"/>
      <c r="R176" s="2"/>
      <c r="S176" s="2"/>
      <c r="T176" s="2"/>
      <c r="U176" s="2"/>
    </row>
    <row r="177" spans="1:21" ht="15">
      <c r="A177" s="19"/>
      <c r="B177" s="6"/>
      <c r="C177" s="19"/>
      <c r="D177" s="6"/>
      <c r="E177" s="19"/>
      <c r="F177" s="6"/>
      <c r="K177" s="2"/>
      <c r="L177" s="2"/>
      <c r="M177" s="2"/>
      <c r="N177" s="2"/>
      <c r="O177" s="2"/>
      <c r="P177" s="2"/>
      <c r="Q177" s="2"/>
      <c r="R177" s="2"/>
      <c r="S177" s="2"/>
      <c r="T177" s="2"/>
      <c r="U177" s="2"/>
    </row>
    <row r="178" spans="1:21" ht="15">
      <c r="A178" s="19"/>
      <c r="B178" s="6"/>
      <c r="C178" s="19"/>
      <c r="D178" s="6"/>
      <c r="E178" s="19"/>
      <c r="F178" s="6"/>
      <c r="K178" s="2"/>
      <c r="L178" s="2"/>
      <c r="M178" s="2"/>
      <c r="N178" s="2"/>
      <c r="O178" s="2"/>
      <c r="P178" s="2"/>
      <c r="Q178" s="2"/>
      <c r="R178" s="2"/>
      <c r="S178" s="2"/>
      <c r="T178" s="2"/>
      <c r="U178" s="2"/>
    </row>
    <row r="179" spans="1:21" ht="15">
      <c r="A179" s="19"/>
      <c r="B179" s="6"/>
      <c r="C179" s="19"/>
      <c r="D179" s="6"/>
      <c r="E179" s="19"/>
      <c r="F179" s="6"/>
      <c r="K179" s="2"/>
      <c r="L179" s="2"/>
      <c r="M179" s="2"/>
      <c r="N179" s="2"/>
      <c r="O179" s="2"/>
      <c r="P179" s="2"/>
      <c r="Q179" s="2"/>
      <c r="R179" s="2"/>
      <c r="S179" s="2"/>
      <c r="T179" s="2"/>
      <c r="U179" s="2"/>
    </row>
    <row r="180" spans="1:21" ht="15">
      <c r="A180" s="19"/>
      <c r="B180" s="6"/>
      <c r="C180" s="19"/>
      <c r="D180" s="6"/>
      <c r="E180" s="19"/>
      <c r="F180" s="6"/>
      <c r="K180" s="2"/>
      <c r="L180" s="2"/>
      <c r="M180" s="2"/>
      <c r="N180" s="2"/>
      <c r="O180" s="2"/>
      <c r="P180" s="2"/>
      <c r="Q180" s="2"/>
      <c r="R180" s="2"/>
      <c r="S180" s="2"/>
      <c r="T180" s="2"/>
      <c r="U180" s="2"/>
    </row>
    <row r="181" spans="1:21" ht="15">
      <c r="A181" s="19"/>
      <c r="B181" s="6"/>
      <c r="C181" s="19"/>
      <c r="D181" s="6"/>
      <c r="E181" s="19"/>
      <c r="F181" s="6"/>
      <c r="K181" s="2"/>
      <c r="L181" s="2"/>
      <c r="M181" s="2"/>
      <c r="N181" s="2"/>
      <c r="O181" s="2"/>
      <c r="P181" s="2"/>
      <c r="Q181" s="2"/>
      <c r="R181" s="2"/>
      <c r="S181" s="2"/>
      <c r="T181" s="2"/>
      <c r="U181" s="2"/>
    </row>
    <row r="182" spans="1:21" ht="15">
      <c r="A182" s="19"/>
      <c r="B182" s="6"/>
      <c r="C182" s="19"/>
      <c r="D182" s="6"/>
      <c r="E182" s="19"/>
      <c r="F182" s="6"/>
      <c r="K182" s="2"/>
      <c r="L182" s="2"/>
      <c r="M182" s="2"/>
      <c r="N182" s="2"/>
      <c r="O182" s="2"/>
      <c r="P182" s="2"/>
      <c r="Q182" s="2"/>
      <c r="R182" s="2"/>
      <c r="S182" s="2"/>
      <c r="T182" s="2"/>
      <c r="U182" s="2"/>
    </row>
    <row r="183" spans="1:21" ht="15">
      <c r="A183" s="19"/>
      <c r="B183" s="6"/>
      <c r="C183" s="19"/>
      <c r="D183" s="6"/>
      <c r="E183" s="19"/>
      <c r="F183" s="6"/>
      <c r="K183" s="2"/>
      <c r="L183" s="2"/>
      <c r="M183" s="2"/>
      <c r="N183" s="2"/>
      <c r="O183" s="2"/>
      <c r="P183" s="2"/>
      <c r="Q183" s="2"/>
      <c r="R183" s="2"/>
      <c r="S183" s="2"/>
      <c r="T183" s="2"/>
      <c r="U183" s="2"/>
    </row>
    <row r="184" spans="1:21" ht="15">
      <c r="A184" s="19"/>
      <c r="B184" s="6"/>
      <c r="C184" s="19"/>
      <c r="D184" s="6"/>
      <c r="E184" s="19"/>
      <c r="F184" s="6"/>
      <c r="K184" s="2"/>
      <c r="L184" s="2"/>
      <c r="M184" s="2"/>
      <c r="N184" s="2"/>
      <c r="O184" s="2"/>
      <c r="P184" s="2"/>
      <c r="Q184" s="2"/>
      <c r="R184" s="2"/>
      <c r="S184" s="2"/>
      <c r="T184" s="2"/>
      <c r="U184" s="2"/>
    </row>
    <row r="185" spans="1:21" ht="15">
      <c r="A185" s="19"/>
      <c r="B185" s="6"/>
      <c r="C185" s="19"/>
      <c r="D185" s="6"/>
      <c r="E185" s="19"/>
      <c r="F185" s="6"/>
      <c r="K185" s="2"/>
      <c r="L185" s="2"/>
      <c r="M185" s="2"/>
      <c r="N185" s="2"/>
      <c r="O185" s="2"/>
      <c r="P185" s="2"/>
      <c r="Q185" s="2"/>
      <c r="R185" s="2"/>
      <c r="S185" s="2"/>
      <c r="T185" s="2"/>
      <c r="U185" s="2"/>
    </row>
    <row r="186" spans="1:21" ht="15">
      <c r="A186" s="19"/>
      <c r="B186" s="6"/>
      <c r="C186" s="19"/>
      <c r="D186" s="6"/>
      <c r="E186" s="19"/>
      <c r="F186" s="6"/>
      <c r="K186" s="2"/>
      <c r="L186" s="2"/>
      <c r="M186" s="2"/>
      <c r="N186" s="2"/>
      <c r="O186" s="2"/>
      <c r="P186" s="2"/>
      <c r="Q186" s="2"/>
      <c r="R186" s="2"/>
      <c r="S186" s="2"/>
      <c r="T186" s="2"/>
      <c r="U186" s="2"/>
    </row>
    <row r="187" spans="1:21" ht="15">
      <c r="A187" s="19"/>
      <c r="B187" s="6"/>
      <c r="C187" s="19"/>
      <c r="D187" s="6"/>
      <c r="E187" s="19"/>
      <c r="F187" s="6"/>
      <c r="K187" s="2"/>
      <c r="L187" s="2"/>
      <c r="M187" s="2"/>
      <c r="N187" s="2"/>
      <c r="O187" s="2"/>
      <c r="P187" s="2"/>
      <c r="Q187" s="2"/>
      <c r="R187" s="2"/>
      <c r="S187" s="2"/>
      <c r="T187" s="2"/>
      <c r="U187" s="2"/>
    </row>
    <row r="188" spans="1:21" ht="15">
      <c r="A188" s="19"/>
      <c r="B188" s="6"/>
      <c r="C188" s="19"/>
      <c r="D188" s="6"/>
      <c r="E188" s="19"/>
      <c r="F188" s="6"/>
      <c r="K188" s="2"/>
      <c r="L188" s="2"/>
      <c r="M188" s="2"/>
      <c r="N188" s="2"/>
      <c r="O188" s="2"/>
      <c r="P188" s="2"/>
      <c r="Q188" s="2"/>
      <c r="R188" s="2"/>
      <c r="S188" s="2"/>
      <c r="T188" s="2"/>
      <c r="U188" s="2"/>
    </row>
    <row r="189" spans="1:21" ht="15">
      <c r="A189" s="19"/>
      <c r="B189" s="6"/>
      <c r="C189" s="19"/>
      <c r="D189" s="6"/>
      <c r="E189" s="19"/>
      <c r="F189" s="6"/>
      <c r="K189" s="2"/>
      <c r="L189" s="2"/>
      <c r="M189" s="2"/>
      <c r="N189" s="2"/>
      <c r="O189" s="2"/>
      <c r="P189" s="2"/>
      <c r="Q189" s="2"/>
      <c r="R189" s="2"/>
      <c r="S189" s="2"/>
      <c r="T189" s="2"/>
      <c r="U189" s="2"/>
    </row>
    <row r="190" spans="1:21" ht="15">
      <c r="A190" s="19"/>
      <c r="B190" s="6"/>
      <c r="C190" s="19"/>
      <c r="D190" s="6"/>
      <c r="E190" s="19"/>
      <c r="F190" s="6"/>
      <c r="K190" s="2"/>
      <c r="L190" s="2"/>
      <c r="M190" s="2"/>
      <c r="N190" s="2"/>
      <c r="O190" s="2"/>
      <c r="P190" s="2"/>
      <c r="Q190" s="2"/>
      <c r="R190" s="2"/>
      <c r="S190" s="2"/>
      <c r="T190" s="2"/>
      <c r="U190" s="2"/>
    </row>
    <row r="191" spans="1:21" ht="15">
      <c r="A191" s="19"/>
      <c r="B191" s="6"/>
      <c r="C191" s="19"/>
      <c r="D191" s="6"/>
      <c r="E191" s="19"/>
      <c r="F191" s="6"/>
      <c r="K191" s="2"/>
      <c r="L191" s="2"/>
      <c r="M191" s="2"/>
      <c r="N191" s="2"/>
      <c r="O191" s="2"/>
      <c r="P191" s="2"/>
      <c r="Q191" s="2"/>
      <c r="R191" s="2"/>
      <c r="S191" s="2"/>
      <c r="T191" s="2"/>
      <c r="U191" s="2"/>
    </row>
    <row r="192" spans="1:21" ht="15">
      <c r="A192" s="19"/>
      <c r="B192" s="6"/>
      <c r="C192" s="19"/>
      <c r="D192" s="6"/>
      <c r="E192" s="19"/>
      <c r="F192" s="6"/>
      <c r="K192" s="2"/>
      <c r="L192" s="2"/>
      <c r="M192" s="2"/>
      <c r="N192" s="2"/>
      <c r="O192" s="2"/>
      <c r="P192" s="2"/>
      <c r="Q192" s="2"/>
      <c r="R192" s="2"/>
      <c r="S192" s="2"/>
      <c r="T192" s="2"/>
      <c r="U192" s="2"/>
    </row>
    <row r="193" spans="1:21" ht="15">
      <c r="A193" s="19"/>
      <c r="B193" s="6"/>
      <c r="C193" s="19"/>
      <c r="D193" s="6"/>
      <c r="E193" s="19"/>
      <c r="F193" s="6"/>
      <c r="K193" s="2"/>
      <c r="L193" s="2"/>
      <c r="M193" s="2"/>
      <c r="N193" s="2"/>
      <c r="O193" s="2"/>
      <c r="P193" s="2"/>
      <c r="Q193" s="2"/>
      <c r="R193" s="2"/>
      <c r="S193" s="2"/>
      <c r="T193" s="2"/>
      <c r="U193" s="2"/>
    </row>
    <row r="194" spans="1:21" ht="15">
      <c r="A194" s="19"/>
      <c r="B194" s="6"/>
      <c r="C194" s="19"/>
      <c r="D194" s="6"/>
      <c r="E194" s="19"/>
      <c r="F194" s="6"/>
      <c r="K194" s="2"/>
      <c r="L194" s="2"/>
      <c r="M194" s="2"/>
      <c r="N194" s="2"/>
      <c r="O194" s="2"/>
      <c r="P194" s="2"/>
      <c r="Q194" s="2"/>
      <c r="R194" s="2"/>
      <c r="S194" s="2"/>
      <c r="T194" s="2"/>
      <c r="U194" s="2"/>
    </row>
    <row r="195" spans="1:21" ht="15">
      <c r="A195" s="19"/>
      <c r="B195" s="6"/>
      <c r="C195" s="19"/>
      <c r="D195" s="6"/>
      <c r="E195" s="19"/>
      <c r="F195" s="6"/>
      <c r="K195" s="2"/>
      <c r="L195" s="2"/>
      <c r="M195" s="2"/>
      <c r="N195" s="2"/>
      <c r="O195" s="2"/>
      <c r="P195" s="2"/>
      <c r="Q195" s="2"/>
      <c r="R195" s="2"/>
      <c r="S195" s="2"/>
      <c r="T195" s="2"/>
      <c r="U195" s="2"/>
    </row>
    <row r="196" spans="1:21" ht="15">
      <c r="A196" s="19"/>
      <c r="B196" s="6"/>
      <c r="C196" s="19"/>
      <c r="D196" s="6"/>
      <c r="E196" s="19"/>
      <c r="F196" s="6"/>
      <c r="K196" s="2"/>
      <c r="L196" s="2"/>
      <c r="M196" s="2"/>
      <c r="N196" s="2"/>
      <c r="O196" s="2"/>
      <c r="P196" s="2"/>
      <c r="Q196" s="2"/>
      <c r="R196" s="2"/>
      <c r="S196" s="2"/>
      <c r="T196" s="2"/>
      <c r="U196" s="2"/>
    </row>
    <row r="197" spans="1:21" ht="15">
      <c r="A197" s="19"/>
      <c r="B197" s="6"/>
      <c r="C197" s="19"/>
      <c r="D197" s="6"/>
      <c r="E197" s="19"/>
      <c r="F197" s="6"/>
      <c r="K197" s="2"/>
      <c r="L197" s="2"/>
      <c r="M197" s="2"/>
      <c r="N197" s="2"/>
      <c r="O197" s="2"/>
      <c r="P197" s="2"/>
      <c r="Q197" s="2"/>
      <c r="R197" s="2"/>
      <c r="S197" s="2"/>
      <c r="T197" s="2"/>
      <c r="U197" s="2"/>
    </row>
    <row r="198" spans="1:21" ht="15">
      <c r="A198" s="19"/>
      <c r="B198" s="6"/>
      <c r="C198" s="19"/>
      <c r="D198" s="6"/>
      <c r="E198" s="19"/>
      <c r="F198" s="6"/>
      <c r="K198" s="2"/>
      <c r="L198" s="2"/>
      <c r="M198" s="2"/>
      <c r="N198" s="2"/>
      <c r="O198" s="2"/>
      <c r="P198" s="2"/>
      <c r="Q198" s="2"/>
      <c r="R198" s="2"/>
      <c r="S198" s="2"/>
      <c r="T198" s="2"/>
      <c r="U198" s="2"/>
    </row>
    <row r="199" spans="1:21" ht="15">
      <c r="A199" s="19"/>
      <c r="B199" s="6"/>
      <c r="C199" s="19"/>
      <c r="D199" s="6"/>
      <c r="E199" s="19"/>
      <c r="F199" s="6"/>
      <c r="K199" s="2"/>
      <c r="L199" s="2"/>
      <c r="M199" s="2"/>
      <c r="N199" s="2"/>
      <c r="O199" s="2"/>
      <c r="P199" s="2"/>
      <c r="Q199" s="2"/>
      <c r="R199" s="2"/>
      <c r="S199" s="2"/>
      <c r="T199" s="2"/>
      <c r="U199" s="2"/>
    </row>
    <row r="200" spans="1:21" ht="15">
      <c r="A200" s="19"/>
      <c r="B200" s="6"/>
      <c r="C200" s="19"/>
      <c r="D200" s="6"/>
      <c r="E200" s="19"/>
      <c r="F200" s="6"/>
      <c r="K200" s="2"/>
      <c r="L200" s="2"/>
      <c r="M200" s="2"/>
      <c r="N200" s="2"/>
      <c r="O200" s="2"/>
      <c r="P200" s="2"/>
      <c r="Q200" s="2"/>
      <c r="R200" s="2"/>
      <c r="S200" s="2"/>
      <c r="T200" s="2"/>
      <c r="U200" s="2"/>
    </row>
    <row r="201" spans="1:21" ht="15">
      <c r="A201" s="19"/>
      <c r="B201" s="6"/>
      <c r="C201" s="19"/>
      <c r="D201" s="6"/>
      <c r="E201" s="19"/>
      <c r="F201" s="6"/>
      <c r="K201" s="2"/>
      <c r="L201" s="2"/>
      <c r="M201" s="2"/>
      <c r="N201" s="2"/>
      <c r="O201" s="2"/>
      <c r="P201" s="2"/>
      <c r="Q201" s="2"/>
      <c r="R201" s="2"/>
      <c r="S201" s="2"/>
      <c r="T201" s="2"/>
      <c r="U201" s="2"/>
    </row>
    <row r="202" spans="1:21" ht="15">
      <c r="A202" s="19"/>
      <c r="B202" s="6"/>
      <c r="C202" s="19"/>
      <c r="D202" s="6"/>
      <c r="E202" s="19"/>
      <c r="F202" s="6"/>
      <c r="K202" s="2"/>
      <c r="L202" s="2"/>
      <c r="M202" s="2"/>
      <c r="N202" s="2"/>
      <c r="O202" s="2"/>
      <c r="P202" s="2"/>
      <c r="Q202" s="2"/>
      <c r="R202" s="2"/>
      <c r="S202" s="2"/>
      <c r="T202" s="2"/>
      <c r="U202" s="2"/>
    </row>
    <row r="203" spans="1:21" ht="15">
      <c r="A203" s="19"/>
      <c r="B203" s="6"/>
      <c r="C203" s="19"/>
      <c r="D203" s="6"/>
      <c r="E203" s="19"/>
      <c r="F203" s="6"/>
      <c r="K203" s="2"/>
      <c r="L203" s="2"/>
      <c r="M203" s="2"/>
      <c r="N203" s="2"/>
      <c r="O203" s="2"/>
      <c r="P203" s="2"/>
      <c r="Q203" s="2"/>
      <c r="R203" s="2"/>
      <c r="S203" s="2"/>
      <c r="T203" s="2"/>
      <c r="U203" s="2"/>
    </row>
    <row r="204" spans="1:21" ht="15">
      <c r="A204" s="19"/>
      <c r="B204" s="6"/>
      <c r="C204" s="19"/>
      <c r="D204" s="6"/>
      <c r="E204" s="19"/>
      <c r="F204" s="6"/>
      <c r="K204" s="2"/>
      <c r="L204" s="2"/>
      <c r="M204" s="2"/>
      <c r="N204" s="2"/>
      <c r="O204" s="2"/>
      <c r="P204" s="2"/>
      <c r="Q204" s="2"/>
      <c r="R204" s="2"/>
      <c r="S204" s="2"/>
      <c r="T204" s="2"/>
      <c r="U204" s="2"/>
    </row>
    <row r="205" spans="1:21" ht="15">
      <c r="A205" s="19"/>
      <c r="B205" s="6"/>
      <c r="C205" s="19"/>
      <c r="D205" s="6"/>
      <c r="E205" s="19"/>
      <c r="F205" s="6"/>
      <c r="K205" s="2"/>
      <c r="L205" s="2"/>
      <c r="M205" s="2"/>
      <c r="N205" s="2"/>
      <c r="O205" s="2"/>
      <c r="P205" s="2"/>
      <c r="Q205" s="2"/>
      <c r="R205" s="2"/>
      <c r="S205" s="2"/>
      <c r="T205" s="2"/>
      <c r="U205" s="2"/>
    </row>
    <row r="206" spans="1:21" ht="15">
      <c r="A206" s="19"/>
      <c r="B206" s="6"/>
      <c r="C206" s="19"/>
      <c r="D206" s="6"/>
      <c r="E206" s="19"/>
      <c r="F206" s="6"/>
      <c r="K206" s="2"/>
      <c r="L206" s="2"/>
      <c r="M206" s="2"/>
      <c r="N206" s="2"/>
      <c r="O206" s="2"/>
      <c r="P206" s="2"/>
      <c r="Q206" s="2"/>
      <c r="R206" s="2"/>
      <c r="S206" s="2"/>
      <c r="T206" s="2"/>
      <c r="U206" s="2"/>
    </row>
    <row r="207" spans="1:21" ht="15">
      <c r="A207" s="19"/>
      <c r="B207" s="6"/>
      <c r="C207" s="19"/>
      <c r="D207" s="6"/>
      <c r="E207" s="19"/>
      <c r="F207" s="6"/>
      <c r="K207" s="2"/>
      <c r="L207" s="2"/>
      <c r="M207" s="2"/>
      <c r="N207" s="2"/>
      <c r="O207" s="2"/>
      <c r="P207" s="2"/>
      <c r="Q207" s="2"/>
      <c r="R207" s="2"/>
      <c r="S207" s="2"/>
      <c r="T207" s="2"/>
      <c r="U207" s="2"/>
    </row>
    <row r="208" spans="1:21" ht="15">
      <c r="A208" s="19"/>
      <c r="B208" s="6"/>
      <c r="C208" s="19"/>
      <c r="D208" s="6"/>
      <c r="E208" s="19"/>
      <c r="F208" s="6"/>
      <c r="K208" s="2"/>
      <c r="L208" s="2"/>
      <c r="M208" s="2"/>
      <c r="N208" s="2"/>
      <c r="O208" s="2"/>
      <c r="P208" s="2"/>
      <c r="Q208" s="2"/>
      <c r="R208" s="2"/>
      <c r="S208" s="2"/>
      <c r="T208" s="2"/>
      <c r="U208" s="2"/>
    </row>
    <row r="209" spans="1:21" ht="15">
      <c r="A209" s="19"/>
      <c r="B209" s="6"/>
      <c r="C209" s="19"/>
      <c r="D209" s="6"/>
      <c r="E209" s="19"/>
      <c r="F209" s="6"/>
      <c r="K209" s="2"/>
      <c r="L209" s="2"/>
      <c r="M209" s="2"/>
      <c r="N209" s="2"/>
      <c r="O209" s="2"/>
      <c r="P209" s="2"/>
      <c r="Q209" s="2"/>
      <c r="R209" s="2"/>
      <c r="S209" s="2"/>
      <c r="T209" s="2"/>
      <c r="U209" s="2"/>
    </row>
    <row r="210" spans="1:21" ht="15">
      <c r="A210" s="19"/>
      <c r="B210" s="6"/>
      <c r="C210" s="19"/>
      <c r="D210" s="6"/>
      <c r="E210" s="19"/>
      <c r="F210" s="6"/>
      <c r="K210" s="2"/>
      <c r="L210" s="2"/>
      <c r="M210" s="2"/>
      <c r="N210" s="2"/>
      <c r="O210" s="2"/>
      <c r="P210" s="2"/>
      <c r="Q210" s="2"/>
      <c r="R210" s="2"/>
      <c r="S210" s="2"/>
      <c r="T210" s="2"/>
      <c r="U210" s="2"/>
    </row>
    <row r="211" spans="1:21" ht="15">
      <c r="A211" s="19"/>
      <c r="B211" s="6"/>
      <c r="C211" s="19"/>
      <c r="D211" s="6"/>
      <c r="E211" s="19"/>
      <c r="F211" s="6"/>
      <c r="K211" s="2"/>
      <c r="L211" s="2"/>
      <c r="M211" s="2"/>
      <c r="N211" s="2"/>
      <c r="O211" s="2"/>
      <c r="P211" s="2"/>
      <c r="Q211" s="2"/>
      <c r="R211" s="2"/>
      <c r="S211" s="2"/>
      <c r="T211" s="2"/>
      <c r="U211" s="2"/>
    </row>
    <row r="212" spans="1:21" ht="15">
      <c r="A212" s="19"/>
      <c r="B212" s="6"/>
      <c r="C212" s="19"/>
      <c r="D212" s="6"/>
      <c r="E212" s="19"/>
      <c r="F212" s="6"/>
      <c r="K212" s="2"/>
      <c r="L212" s="2"/>
      <c r="M212" s="2"/>
      <c r="N212" s="2"/>
      <c r="O212" s="2"/>
      <c r="P212" s="2"/>
      <c r="Q212" s="2"/>
      <c r="R212" s="2"/>
      <c r="S212" s="2"/>
      <c r="T212" s="2"/>
      <c r="U212" s="2"/>
    </row>
    <row r="213" spans="1:21" ht="15">
      <c r="A213" s="19"/>
      <c r="B213" s="6"/>
      <c r="C213" s="19"/>
      <c r="D213" s="6"/>
      <c r="E213" s="19"/>
      <c r="F213" s="6"/>
      <c r="K213" s="2"/>
      <c r="L213" s="2"/>
      <c r="M213" s="2"/>
      <c r="N213" s="2"/>
      <c r="O213" s="2"/>
      <c r="P213" s="2"/>
      <c r="Q213" s="2"/>
      <c r="R213" s="2"/>
      <c r="S213" s="2"/>
      <c r="T213" s="2"/>
      <c r="U213" s="2"/>
    </row>
    <row r="214" spans="1:21" ht="15">
      <c r="A214" s="19"/>
      <c r="B214" s="6"/>
      <c r="C214" s="19"/>
      <c r="D214" s="6"/>
      <c r="E214" s="19"/>
      <c r="F214" s="6"/>
      <c r="K214" s="2"/>
      <c r="L214" s="2"/>
      <c r="M214" s="2"/>
      <c r="N214" s="2"/>
      <c r="O214" s="2"/>
      <c r="P214" s="2"/>
      <c r="Q214" s="2"/>
      <c r="R214" s="2"/>
      <c r="S214" s="2"/>
      <c r="T214" s="2"/>
      <c r="U214" s="2"/>
    </row>
    <row r="215" spans="1:21" ht="15">
      <c r="A215" s="19"/>
      <c r="B215" s="6"/>
      <c r="C215" s="19"/>
      <c r="D215" s="6"/>
      <c r="E215" s="19"/>
      <c r="F215" s="6"/>
      <c r="K215" s="2"/>
      <c r="L215" s="2"/>
      <c r="M215" s="2"/>
      <c r="N215" s="2"/>
      <c r="O215" s="2"/>
      <c r="P215" s="2"/>
      <c r="Q215" s="2"/>
      <c r="R215" s="2"/>
      <c r="S215" s="2"/>
      <c r="T215" s="2"/>
      <c r="U215" s="2"/>
    </row>
    <row r="216" spans="1:21" ht="15">
      <c r="A216" s="19"/>
      <c r="B216" s="6"/>
      <c r="C216" s="19"/>
      <c r="D216" s="6"/>
      <c r="E216" s="19"/>
      <c r="F216" s="6"/>
      <c r="K216" s="2"/>
      <c r="L216" s="2"/>
      <c r="M216" s="2"/>
      <c r="N216" s="2"/>
      <c r="O216" s="2"/>
      <c r="P216" s="2"/>
      <c r="Q216" s="2"/>
      <c r="R216" s="2"/>
      <c r="S216" s="2"/>
      <c r="T216" s="2"/>
      <c r="U216" s="2"/>
    </row>
    <row r="217" spans="1:21" ht="15">
      <c r="A217" s="19"/>
      <c r="B217" s="6"/>
      <c r="C217" s="19"/>
      <c r="D217" s="6"/>
      <c r="E217" s="19"/>
      <c r="F217" s="6"/>
      <c r="K217" s="2"/>
      <c r="L217" s="2"/>
      <c r="M217" s="2"/>
      <c r="N217" s="2"/>
      <c r="O217" s="2"/>
      <c r="P217" s="2"/>
      <c r="Q217" s="2"/>
      <c r="R217" s="2"/>
      <c r="S217" s="2"/>
      <c r="T217" s="2"/>
      <c r="U217" s="2"/>
    </row>
    <row r="218" spans="1:21" ht="15">
      <c r="A218" s="19"/>
      <c r="B218" s="6"/>
      <c r="C218" s="19"/>
      <c r="D218" s="6"/>
      <c r="E218" s="19"/>
      <c r="F218" s="6"/>
      <c r="K218" s="2"/>
      <c r="L218" s="2"/>
      <c r="M218" s="2"/>
      <c r="N218" s="2"/>
      <c r="O218" s="2"/>
      <c r="P218" s="2"/>
      <c r="Q218" s="2"/>
      <c r="R218" s="2"/>
      <c r="S218" s="2"/>
      <c r="T218" s="2"/>
      <c r="U218" s="2"/>
    </row>
    <row r="219" spans="1:21" ht="15">
      <c r="A219" s="19"/>
      <c r="B219" s="6"/>
      <c r="C219" s="19"/>
      <c r="D219" s="6"/>
      <c r="E219" s="19"/>
      <c r="F219" s="6"/>
      <c r="K219" s="2"/>
      <c r="L219" s="2"/>
      <c r="M219" s="2"/>
      <c r="N219" s="2"/>
      <c r="O219" s="2"/>
      <c r="P219" s="2"/>
      <c r="Q219" s="2"/>
      <c r="R219" s="2"/>
      <c r="S219" s="2"/>
      <c r="T219" s="2"/>
      <c r="U219" s="2"/>
    </row>
    <row r="220" spans="1:21" ht="15">
      <c r="A220" s="19"/>
      <c r="B220" s="6"/>
      <c r="C220" s="19"/>
      <c r="D220" s="6"/>
      <c r="E220" s="19"/>
      <c r="F220" s="6"/>
      <c r="K220" s="2"/>
      <c r="L220" s="2"/>
      <c r="M220" s="2"/>
      <c r="N220" s="2"/>
      <c r="O220" s="2"/>
      <c r="P220" s="2"/>
      <c r="Q220" s="2"/>
      <c r="R220" s="2"/>
      <c r="S220" s="2"/>
      <c r="T220" s="2"/>
      <c r="U220" s="2"/>
    </row>
    <row r="221" spans="1:21" ht="15">
      <c r="A221" s="19"/>
      <c r="B221" s="6"/>
      <c r="C221" s="19"/>
      <c r="D221" s="6"/>
      <c r="E221" s="19"/>
      <c r="F221" s="6"/>
      <c r="K221" s="2"/>
      <c r="L221" s="2"/>
      <c r="M221" s="2"/>
      <c r="N221" s="2"/>
      <c r="O221" s="2"/>
      <c r="P221" s="2"/>
      <c r="Q221" s="2"/>
      <c r="R221" s="2"/>
      <c r="S221" s="2"/>
      <c r="T221" s="2"/>
      <c r="U221" s="2"/>
    </row>
    <row r="222" spans="1:21" ht="15">
      <c r="A222" s="19"/>
      <c r="B222" s="6"/>
      <c r="C222" s="19"/>
      <c r="D222" s="6"/>
      <c r="E222" s="19"/>
      <c r="F222" s="6"/>
      <c r="K222" s="2"/>
      <c r="L222" s="2"/>
      <c r="M222" s="2"/>
      <c r="N222" s="2"/>
      <c r="O222" s="2"/>
      <c r="P222" s="2"/>
      <c r="Q222" s="2"/>
      <c r="R222" s="2"/>
      <c r="S222" s="2"/>
      <c r="T222" s="2"/>
      <c r="U222" s="2"/>
    </row>
    <row r="223" spans="1:21" ht="15">
      <c r="A223" s="19"/>
      <c r="B223" s="6"/>
      <c r="C223" s="19"/>
      <c r="D223" s="6"/>
      <c r="E223" s="19"/>
      <c r="F223" s="6"/>
      <c r="K223" s="2"/>
      <c r="L223" s="2"/>
      <c r="M223" s="2"/>
      <c r="N223" s="2"/>
      <c r="O223" s="2"/>
      <c r="P223" s="2"/>
      <c r="Q223" s="2"/>
      <c r="R223" s="2"/>
      <c r="S223" s="2"/>
      <c r="T223" s="2"/>
      <c r="U223" s="2"/>
    </row>
    <row r="224" spans="1:21" ht="15">
      <c r="A224" s="19"/>
      <c r="B224" s="6"/>
      <c r="C224" s="19"/>
      <c r="D224" s="6"/>
      <c r="E224" s="19"/>
      <c r="F224" s="6"/>
      <c r="K224" s="2"/>
      <c r="L224" s="2"/>
      <c r="M224" s="2"/>
      <c r="N224" s="2"/>
      <c r="O224" s="2"/>
      <c r="P224" s="2"/>
      <c r="Q224" s="2"/>
      <c r="R224" s="2"/>
      <c r="S224" s="2"/>
      <c r="T224" s="2"/>
      <c r="U224" s="2"/>
    </row>
    <row r="225" spans="1:21" ht="15">
      <c r="A225" s="19"/>
      <c r="B225" s="6"/>
      <c r="C225" s="19"/>
      <c r="D225" s="6"/>
      <c r="E225" s="19"/>
      <c r="F225" s="6"/>
      <c r="K225" s="2"/>
      <c r="L225" s="2"/>
      <c r="M225" s="2"/>
      <c r="N225" s="2"/>
      <c r="O225" s="2"/>
      <c r="P225" s="2"/>
      <c r="Q225" s="2"/>
      <c r="R225" s="2"/>
      <c r="S225" s="2"/>
      <c r="T225" s="2"/>
      <c r="U225" s="2"/>
    </row>
    <row r="226" spans="1:21" ht="15">
      <c r="A226" s="19"/>
      <c r="B226" s="6"/>
      <c r="C226" s="19"/>
      <c r="D226" s="6"/>
      <c r="E226" s="19"/>
      <c r="F226" s="6"/>
      <c r="K226" s="2"/>
      <c r="L226" s="2"/>
      <c r="M226" s="2"/>
      <c r="N226" s="2"/>
      <c r="O226" s="2"/>
      <c r="P226" s="2"/>
      <c r="Q226" s="2"/>
      <c r="R226" s="2"/>
      <c r="S226" s="2"/>
      <c r="T226" s="2"/>
      <c r="U226" s="2"/>
    </row>
    <row r="227" spans="1:21" ht="15">
      <c r="A227" s="19"/>
      <c r="B227" s="6"/>
      <c r="C227" s="19"/>
      <c r="D227" s="6"/>
      <c r="E227" s="19"/>
      <c r="F227" s="6"/>
      <c r="K227" s="2"/>
      <c r="L227" s="2"/>
      <c r="M227" s="2"/>
      <c r="N227" s="2"/>
      <c r="O227" s="2"/>
      <c r="P227" s="2"/>
      <c r="Q227" s="2"/>
      <c r="R227" s="2"/>
      <c r="S227" s="2"/>
      <c r="T227" s="2"/>
      <c r="U227" s="2"/>
    </row>
    <row r="228" spans="1:21" ht="15">
      <c r="A228" s="19"/>
      <c r="B228" s="6"/>
      <c r="C228" s="19"/>
      <c r="D228" s="6"/>
      <c r="E228" s="19"/>
      <c r="F228" s="6"/>
      <c r="K228" s="2"/>
      <c r="L228" s="2"/>
      <c r="M228" s="2"/>
      <c r="N228" s="2"/>
      <c r="O228" s="2"/>
      <c r="P228" s="2"/>
      <c r="Q228" s="2"/>
      <c r="R228" s="2"/>
      <c r="S228" s="2"/>
      <c r="T228" s="2"/>
      <c r="U228" s="2"/>
    </row>
    <row r="229" spans="1:21" ht="15">
      <c r="A229" s="19"/>
      <c r="B229" s="6"/>
      <c r="C229" s="19"/>
      <c r="D229" s="6"/>
      <c r="E229" s="19"/>
      <c r="F229" s="6"/>
      <c r="K229" s="2"/>
      <c r="L229" s="2"/>
      <c r="M229" s="2"/>
      <c r="N229" s="2"/>
      <c r="O229" s="2"/>
      <c r="P229" s="2"/>
      <c r="Q229" s="2"/>
      <c r="R229" s="2"/>
      <c r="S229" s="2"/>
      <c r="T229" s="2"/>
      <c r="U229" s="2"/>
    </row>
    <row r="230" spans="1:21" ht="15">
      <c r="A230" s="19"/>
      <c r="B230" s="6"/>
      <c r="C230" s="19"/>
      <c r="D230" s="6"/>
      <c r="E230" s="19"/>
      <c r="F230" s="6"/>
      <c r="K230" s="2"/>
      <c r="L230" s="2"/>
      <c r="M230" s="2"/>
      <c r="N230" s="2"/>
      <c r="O230" s="2"/>
      <c r="P230" s="2"/>
      <c r="Q230" s="2"/>
      <c r="R230" s="2"/>
      <c r="S230" s="2"/>
      <c r="T230" s="2"/>
      <c r="U230" s="2"/>
    </row>
    <row r="231" spans="1:21" ht="15">
      <c r="A231" s="19"/>
      <c r="B231" s="6"/>
      <c r="C231" s="19"/>
      <c r="D231" s="6"/>
      <c r="E231" s="19"/>
      <c r="F231" s="6"/>
      <c r="K231" s="2"/>
      <c r="L231" s="2"/>
      <c r="M231" s="2"/>
      <c r="N231" s="2"/>
      <c r="O231" s="2"/>
      <c r="P231" s="2"/>
      <c r="Q231" s="2"/>
      <c r="R231" s="2"/>
      <c r="S231" s="2"/>
      <c r="T231" s="2"/>
      <c r="U231" s="2"/>
    </row>
    <row r="232" spans="1:21" ht="15">
      <c r="A232" s="19"/>
      <c r="B232" s="6"/>
      <c r="C232" s="19"/>
      <c r="D232" s="6"/>
      <c r="E232" s="19"/>
      <c r="F232" s="6"/>
      <c r="K232" s="2"/>
      <c r="L232" s="2"/>
      <c r="M232" s="2"/>
      <c r="N232" s="2"/>
      <c r="O232" s="2"/>
      <c r="P232" s="2"/>
      <c r="Q232" s="2"/>
      <c r="R232" s="2"/>
      <c r="S232" s="2"/>
      <c r="T232" s="2"/>
      <c r="U232" s="2"/>
    </row>
    <row r="233" spans="1:21" ht="15">
      <c r="A233" s="19"/>
      <c r="B233" s="6"/>
      <c r="C233" s="19"/>
      <c r="D233" s="6"/>
      <c r="E233" s="19"/>
      <c r="F233" s="6"/>
      <c r="K233" s="2"/>
      <c r="L233" s="2"/>
      <c r="M233" s="2"/>
      <c r="N233" s="2"/>
      <c r="O233" s="2"/>
      <c r="P233" s="2"/>
      <c r="Q233" s="2"/>
      <c r="R233" s="2"/>
      <c r="S233" s="2"/>
      <c r="T233" s="2"/>
      <c r="U233" s="2"/>
    </row>
    <row r="234" spans="1:21" ht="15">
      <c r="A234" s="19"/>
      <c r="B234" s="6"/>
      <c r="C234" s="19"/>
      <c r="D234" s="6"/>
      <c r="E234" s="19"/>
      <c r="F234" s="6"/>
      <c r="K234" s="2"/>
      <c r="L234" s="2"/>
      <c r="M234" s="2"/>
      <c r="N234" s="2"/>
      <c r="O234" s="2"/>
      <c r="P234" s="2"/>
      <c r="Q234" s="2"/>
      <c r="R234" s="2"/>
      <c r="S234" s="2"/>
      <c r="T234" s="2"/>
      <c r="U234" s="2"/>
    </row>
    <row r="235" spans="1:21" ht="15">
      <c r="A235" s="19"/>
      <c r="B235" s="6"/>
      <c r="C235" s="19"/>
      <c r="D235" s="6"/>
      <c r="E235" s="19"/>
      <c r="F235" s="6"/>
      <c r="K235" s="2"/>
      <c r="L235" s="2"/>
      <c r="M235" s="2"/>
      <c r="N235" s="2"/>
      <c r="O235" s="2"/>
      <c r="P235" s="2"/>
      <c r="Q235" s="2"/>
      <c r="R235" s="2"/>
      <c r="S235" s="2"/>
      <c r="T235" s="2"/>
      <c r="U235" s="2"/>
    </row>
    <row r="236" spans="1:21" ht="15">
      <c r="A236" s="19"/>
      <c r="B236" s="6"/>
      <c r="C236" s="19"/>
      <c r="D236" s="6"/>
      <c r="E236" s="19"/>
      <c r="F236" s="6"/>
      <c r="K236" s="2"/>
      <c r="L236" s="2"/>
      <c r="M236" s="2"/>
      <c r="N236" s="2"/>
      <c r="O236" s="2"/>
      <c r="P236" s="2"/>
      <c r="Q236" s="2"/>
      <c r="R236" s="2"/>
      <c r="S236" s="2"/>
      <c r="T236" s="2"/>
      <c r="U236" s="2"/>
    </row>
    <row r="237" spans="1:21" ht="15">
      <c r="A237" s="19"/>
      <c r="B237" s="6"/>
      <c r="C237" s="19"/>
      <c r="D237" s="6"/>
      <c r="E237" s="19"/>
      <c r="F237" s="6"/>
      <c r="K237" s="2"/>
      <c r="L237" s="2"/>
      <c r="M237" s="2"/>
      <c r="N237" s="2"/>
      <c r="O237" s="2"/>
      <c r="P237" s="2"/>
      <c r="Q237" s="2"/>
      <c r="R237" s="2"/>
      <c r="S237" s="2"/>
      <c r="T237" s="2"/>
      <c r="U237" s="2"/>
    </row>
    <row r="238" spans="1:21" ht="15">
      <c r="A238" s="19"/>
      <c r="B238" s="6"/>
      <c r="C238" s="19"/>
      <c r="D238" s="6"/>
      <c r="E238" s="19"/>
      <c r="F238" s="6"/>
      <c r="K238" s="2"/>
      <c r="L238" s="2"/>
      <c r="M238" s="2"/>
      <c r="N238" s="2"/>
      <c r="O238" s="2"/>
      <c r="P238" s="2"/>
      <c r="Q238" s="2"/>
      <c r="R238" s="2"/>
      <c r="S238" s="2"/>
      <c r="T238" s="2"/>
      <c r="U238" s="2"/>
    </row>
    <row r="239" spans="1:21" ht="15">
      <c r="A239" s="19"/>
      <c r="B239" s="6"/>
      <c r="C239" s="19"/>
      <c r="D239" s="6"/>
      <c r="E239" s="19"/>
      <c r="F239" s="6"/>
      <c r="K239" s="2"/>
      <c r="L239" s="2"/>
      <c r="M239" s="2"/>
      <c r="N239" s="2"/>
      <c r="O239" s="2"/>
      <c r="P239" s="2"/>
      <c r="Q239" s="2"/>
      <c r="R239" s="2"/>
      <c r="S239" s="2"/>
      <c r="T239" s="2"/>
      <c r="U239" s="2"/>
    </row>
    <row r="240" spans="1:21" ht="15">
      <c r="A240" s="19"/>
      <c r="B240" s="6"/>
      <c r="C240" s="19"/>
      <c r="D240" s="6"/>
      <c r="E240" s="19"/>
      <c r="F240" s="6"/>
      <c r="K240" s="2"/>
      <c r="L240" s="2"/>
      <c r="M240" s="2"/>
      <c r="N240" s="2"/>
      <c r="O240" s="2"/>
      <c r="P240" s="2"/>
      <c r="Q240" s="2"/>
      <c r="R240" s="2"/>
      <c r="S240" s="2"/>
      <c r="T240" s="2"/>
      <c r="U240" s="2"/>
    </row>
    <row r="241" spans="1:21" ht="15">
      <c r="A241" s="19"/>
      <c r="B241" s="6"/>
      <c r="C241" s="19"/>
      <c r="D241" s="6"/>
      <c r="E241" s="19"/>
      <c r="F241" s="6"/>
      <c r="K241" s="2"/>
      <c r="L241" s="2"/>
      <c r="M241" s="2"/>
      <c r="N241" s="2"/>
      <c r="O241" s="2"/>
      <c r="P241" s="2"/>
      <c r="Q241" s="2"/>
      <c r="R241" s="2"/>
      <c r="S241" s="2"/>
      <c r="T241" s="2"/>
      <c r="U241" s="2"/>
    </row>
    <row r="242" spans="1:21" ht="15">
      <c r="A242" s="19"/>
      <c r="B242" s="6"/>
      <c r="C242" s="19"/>
      <c r="D242" s="6"/>
      <c r="E242" s="19"/>
      <c r="F242" s="6"/>
      <c r="K242" s="2"/>
      <c r="L242" s="2"/>
      <c r="M242" s="2"/>
      <c r="N242" s="2"/>
      <c r="O242" s="2"/>
      <c r="P242" s="2"/>
      <c r="Q242" s="2"/>
      <c r="R242" s="2"/>
      <c r="S242" s="2"/>
      <c r="T242" s="2"/>
      <c r="U242" s="2"/>
    </row>
    <row r="243" spans="1:21" ht="15">
      <c r="A243" s="19"/>
      <c r="B243" s="6"/>
      <c r="C243" s="19"/>
      <c r="D243" s="6"/>
      <c r="E243" s="19"/>
      <c r="F243" s="6"/>
      <c r="K243" s="2"/>
      <c r="L243" s="2"/>
      <c r="M243" s="2"/>
      <c r="N243" s="2"/>
      <c r="O243" s="2"/>
      <c r="P243" s="2"/>
      <c r="Q243" s="2"/>
      <c r="R243" s="2"/>
      <c r="S243" s="2"/>
      <c r="T243" s="2"/>
      <c r="U243" s="2"/>
    </row>
    <row r="244" spans="1:21" ht="15">
      <c r="A244" s="19"/>
      <c r="B244" s="6"/>
      <c r="C244" s="19"/>
      <c r="D244" s="6"/>
      <c r="E244" s="19"/>
      <c r="F244" s="6"/>
      <c r="K244" s="2"/>
      <c r="L244" s="2"/>
      <c r="M244" s="2"/>
      <c r="N244" s="2"/>
      <c r="O244" s="2"/>
      <c r="P244" s="2"/>
      <c r="Q244" s="2"/>
      <c r="R244" s="2"/>
      <c r="S244" s="2"/>
      <c r="T244" s="2"/>
      <c r="U244" s="2"/>
    </row>
    <row r="245" spans="1:21" ht="15">
      <c r="A245" s="19"/>
      <c r="B245" s="6"/>
      <c r="C245" s="19"/>
      <c r="D245" s="6"/>
      <c r="E245" s="19"/>
      <c r="F245" s="6"/>
      <c r="K245" s="2"/>
      <c r="L245" s="2"/>
      <c r="M245" s="2"/>
      <c r="N245" s="2"/>
      <c r="O245" s="2"/>
      <c r="P245" s="2"/>
      <c r="Q245" s="2"/>
      <c r="R245" s="2"/>
      <c r="S245" s="2"/>
      <c r="T245" s="2"/>
      <c r="U245" s="2"/>
    </row>
    <row r="246" spans="1:21" ht="15">
      <c r="A246" s="19"/>
      <c r="B246" s="6"/>
      <c r="C246" s="19"/>
      <c r="D246" s="6"/>
      <c r="E246" s="19"/>
      <c r="F246" s="6"/>
      <c r="K246" s="2"/>
      <c r="L246" s="2"/>
      <c r="M246" s="2"/>
      <c r="N246" s="2"/>
      <c r="O246" s="2"/>
      <c r="P246" s="2"/>
      <c r="Q246" s="2"/>
      <c r="R246" s="2"/>
      <c r="S246" s="2"/>
      <c r="T246" s="2"/>
      <c r="U246" s="2"/>
    </row>
    <row r="247" spans="1:21" ht="15">
      <c r="A247" s="19"/>
      <c r="B247" s="6"/>
      <c r="C247" s="19"/>
      <c r="D247" s="6"/>
      <c r="E247" s="19"/>
      <c r="F247" s="6"/>
      <c r="K247" s="2"/>
      <c r="L247" s="2"/>
      <c r="M247" s="2"/>
      <c r="N247" s="2"/>
      <c r="O247" s="2"/>
      <c r="P247" s="2"/>
      <c r="Q247" s="2"/>
      <c r="R247" s="2"/>
      <c r="S247" s="2"/>
      <c r="T247" s="2"/>
      <c r="U247" s="2"/>
    </row>
    <row r="248" spans="1:21" ht="15">
      <c r="A248" s="19"/>
      <c r="B248" s="6"/>
      <c r="C248" s="19"/>
      <c r="D248" s="6"/>
      <c r="E248" s="19"/>
      <c r="F248" s="6"/>
      <c r="K248" s="2"/>
      <c r="L248" s="2"/>
      <c r="M248" s="2"/>
      <c r="N248" s="2"/>
      <c r="O248" s="2"/>
      <c r="P248" s="2"/>
      <c r="Q248" s="2"/>
      <c r="R248" s="2"/>
      <c r="S248" s="2"/>
      <c r="T248" s="2"/>
      <c r="U248" s="2"/>
    </row>
    <row r="249" spans="1:21" ht="15">
      <c r="A249" s="19"/>
      <c r="B249" s="6"/>
      <c r="C249" s="19"/>
      <c r="D249" s="6"/>
      <c r="E249" s="19"/>
      <c r="F249" s="6"/>
      <c r="K249" s="2"/>
      <c r="L249" s="2"/>
      <c r="M249" s="2"/>
      <c r="N249" s="2"/>
      <c r="O249" s="2"/>
      <c r="P249" s="2"/>
      <c r="Q249" s="2"/>
      <c r="R249" s="2"/>
      <c r="S249" s="2"/>
      <c r="T249" s="2"/>
      <c r="U249" s="2"/>
    </row>
    <row r="250" spans="1:21" ht="15">
      <c r="A250" s="19"/>
      <c r="B250" s="6"/>
      <c r="C250" s="19"/>
      <c r="D250" s="6"/>
      <c r="E250" s="19"/>
      <c r="F250" s="6"/>
      <c r="K250" s="2"/>
      <c r="L250" s="2"/>
      <c r="M250" s="2"/>
      <c r="N250" s="2"/>
      <c r="O250" s="2"/>
      <c r="P250" s="2"/>
      <c r="Q250" s="2"/>
      <c r="R250" s="2"/>
      <c r="S250" s="2"/>
      <c r="T250" s="2"/>
      <c r="U250" s="2"/>
    </row>
    <row r="251" spans="1:21" ht="15">
      <c r="A251" s="19"/>
      <c r="B251" s="6"/>
      <c r="C251" s="19"/>
      <c r="D251" s="6"/>
      <c r="E251" s="19"/>
      <c r="F251" s="6"/>
      <c r="K251" s="2"/>
      <c r="L251" s="2"/>
      <c r="M251" s="2"/>
      <c r="N251" s="2"/>
      <c r="O251" s="2"/>
      <c r="P251" s="2"/>
      <c r="Q251" s="2"/>
      <c r="R251" s="2"/>
      <c r="S251" s="2"/>
      <c r="T251" s="2"/>
      <c r="U251" s="2"/>
    </row>
    <row r="252" spans="1:21" ht="15">
      <c r="A252" s="19"/>
      <c r="B252" s="6"/>
      <c r="C252" s="19"/>
      <c r="D252" s="6"/>
      <c r="E252" s="19"/>
      <c r="F252" s="6"/>
      <c r="K252" s="2"/>
      <c r="L252" s="2"/>
      <c r="M252" s="2"/>
      <c r="N252" s="2"/>
      <c r="O252" s="2"/>
      <c r="P252" s="2"/>
      <c r="Q252" s="2"/>
      <c r="R252" s="2"/>
      <c r="S252" s="2"/>
      <c r="T252" s="2"/>
      <c r="U252" s="2"/>
    </row>
    <row r="253" spans="1:21" ht="15">
      <c r="A253" s="19"/>
      <c r="B253" s="6"/>
      <c r="C253" s="19"/>
      <c r="D253" s="6"/>
      <c r="K253" s="2"/>
      <c r="L253" s="2"/>
      <c r="M253" s="2"/>
      <c r="N253" s="2"/>
      <c r="O253" s="2"/>
      <c r="P253" s="2"/>
      <c r="Q253" s="2"/>
      <c r="R253" s="2"/>
      <c r="S253" s="2"/>
      <c r="T253" s="2"/>
      <c r="U253" s="2"/>
    </row>
    <row r="254" spans="1:21" ht="15">
      <c r="A254" s="19"/>
      <c r="B254" s="6"/>
      <c r="C254" s="19"/>
      <c r="D254" s="6"/>
      <c r="K254" s="2"/>
      <c r="L254" s="2"/>
      <c r="M254" s="2"/>
      <c r="N254" s="2"/>
      <c r="O254" s="2"/>
      <c r="P254" s="2"/>
      <c r="Q254" s="2"/>
      <c r="R254" s="2"/>
      <c r="S254" s="2"/>
      <c r="T254" s="2"/>
      <c r="U254" s="2"/>
    </row>
    <row r="255" spans="1:21" ht="15">
      <c r="A255" s="19"/>
      <c r="B255" s="6"/>
      <c r="C255" s="19"/>
      <c r="D255" s="6"/>
      <c r="K255" s="2"/>
      <c r="L255" s="2"/>
      <c r="M255" s="2"/>
      <c r="N255" s="2"/>
      <c r="O255" s="2"/>
      <c r="P255" s="2"/>
      <c r="Q255" s="2"/>
      <c r="R255" s="2"/>
      <c r="S255" s="2"/>
      <c r="T255" s="2"/>
      <c r="U255" s="2"/>
    </row>
    <row r="256" spans="1:21" ht="15">
      <c r="A256" s="19"/>
      <c r="B256" s="6"/>
      <c r="C256" s="19"/>
      <c r="D256" s="6"/>
      <c r="K256" s="2"/>
      <c r="L256" s="2"/>
      <c r="M256" s="2"/>
      <c r="N256" s="2"/>
      <c r="O256" s="2"/>
      <c r="P256" s="2"/>
      <c r="Q256" s="2"/>
      <c r="R256" s="2"/>
      <c r="S256" s="2"/>
      <c r="T256" s="2"/>
      <c r="U256" s="2"/>
    </row>
    <row r="257" spans="1:21" ht="15">
      <c r="A257" s="19"/>
      <c r="B257" s="6"/>
      <c r="C257" s="19"/>
      <c r="D257" s="6"/>
      <c r="K257" s="2"/>
      <c r="L257" s="2"/>
      <c r="M257" s="2"/>
      <c r="N257" s="2"/>
      <c r="O257" s="2"/>
      <c r="P257" s="2"/>
      <c r="Q257" s="2"/>
      <c r="R257" s="2"/>
      <c r="S257" s="2"/>
      <c r="T257" s="2"/>
      <c r="U257" s="2"/>
    </row>
    <row r="258" spans="1:21" ht="15">
      <c r="A258" s="19"/>
      <c r="B258" s="6"/>
      <c r="C258" s="19"/>
      <c r="D258" s="6"/>
      <c r="K258" s="2"/>
      <c r="L258" s="2"/>
      <c r="M258" s="2"/>
      <c r="N258" s="2"/>
      <c r="O258" s="2"/>
      <c r="P258" s="2"/>
      <c r="Q258" s="2"/>
      <c r="R258" s="2"/>
      <c r="S258" s="2"/>
      <c r="T258" s="2"/>
      <c r="U258" s="2"/>
    </row>
    <row r="259" spans="1:21" ht="15">
      <c r="A259" s="19"/>
      <c r="B259" s="6"/>
      <c r="C259" s="19"/>
      <c r="D259" s="6"/>
      <c r="K259" s="2"/>
      <c r="L259" s="2"/>
      <c r="M259" s="2"/>
      <c r="N259" s="2"/>
      <c r="O259" s="2"/>
      <c r="P259" s="2"/>
      <c r="Q259" s="2"/>
      <c r="R259" s="2"/>
      <c r="S259" s="2"/>
      <c r="T259" s="2"/>
      <c r="U259" s="2"/>
    </row>
    <row r="260" spans="1:21" ht="15">
      <c r="A260" s="19"/>
      <c r="B260" s="6"/>
      <c r="C260" s="19"/>
      <c r="D260" s="6"/>
      <c r="K260" s="2"/>
      <c r="L260" s="2"/>
      <c r="M260" s="2"/>
      <c r="N260" s="2"/>
      <c r="O260" s="2"/>
      <c r="P260" s="2"/>
      <c r="Q260" s="2"/>
      <c r="R260" s="2"/>
      <c r="S260" s="2"/>
      <c r="T260" s="2"/>
      <c r="U260" s="2"/>
    </row>
    <row r="261" spans="1:21" ht="15">
      <c r="A261" s="19"/>
      <c r="B261" s="6"/>
      <c r="C261" s="19"/>
      <c r="D261" s="6"/>
      <c r="K261" s="2"/>
      <c r="L261" s="2"/>
      <c r="M261" s="2"/>
      <c r="N261" s="2"/>
      <c r="O261" s="2"/>
      <c r="P261" s="2"/>
      <c r="Q261" s="2"/>
      <c r="R261" s="2"/>
      <c r="S261" s="2"/>
      <c r="T261" s="2"/>
      <c r="U261" s="2"/>
    </row>
    <row r="262" spans="1:21" ht="15">
      <c r="A262" s="19"/>
      <c r="B262" s="6"/>
      <c r="C262" s="19"/>
      <c r="D262" s="6"/>
      <c r="K262" s="2"/>
      <c r="L262" s="2"/>
      <c r="M262" s="2"/>
      <c r="N262" s="2"/>
      <c r="O262" s="2"/>
      <c r="P262" s="2"/>
      <c r="Q262" s="2"/>
      <c r="R262" s="2"/>
      <c r="S262" s="2"/>
      <c r="T262" s="2"/>
      <c r="U262" s="2"/>
    </row>
    <row r="263" spans="1:21" ht="15">
      <c r="A263" s="19"/>
      <c r="B263" s="6"/>
      <c r="C263" s="19"/>
      <c r="D263" s="6"/>
      <c r="K263" s="2"/>
      <c r="L263" s="2"/>
      <c r="M263" s="2"/>
      <c r="N263" s="2"/>
      <c r="O263" s="2"/>
      <c r="P263" s="2"/>
      <c r="Q263" s="2"/>
      <c r="R263" s="2"/>
      <c r="S263" s="2"/>
      <c r="T263" s="2"/>
      <c r="U263" s="2"/>
    </row>
    <row r="264" spans="1:21" ht="15">
      <c r="A264" s="19"/>
      <c r="B264" s="6"/>
      <c r="C264" s="19"/>
      <c r="D264" s="6"/>
      <c r="K264" s="2"/>
      <c r="L264" s="2"/>
      <c r="M264" s="2"/>
      <c r="N264" s="2"/>
      <c r="O264" s="2"/>
      <c r="P264" s="2"/>
      <c r="Q264" s="2"/>
      <c r="R264" s="2"/>
      <c r="S264" s="2"/>
      <c r="T264" s="2"/>
      <c r="U264" s="2"/>
    </row>
    <row r="265" spans="1:21" ht="15">
      <c r="A265" s="19"/>
      <c r="B265" s="6"/>
      <c r="C265" s="19"/>
      <c r="D265" s="6"/>
      <c r="K265" s="2"/>
      <c r="L265" s="2"/>
      <c r="M265" s="2"/>
      <c r="N265" s="2"/>
      <c r="O265" s="2"/>
      <c r="P265" s="2"/>
      <c r="Q265" s="2"/>
      <c r="R265" s="2"/>
      <c r="S265" s="2"/>
      <c r="T265" s="2"/>
      <c r="U265" s="2"/>
    </row>
    <row r="266" spans="1:21" ht="15">
      <c r="A266" s="19"/>
      <c r="B266" s="6"/>
      <c r="C266" s="19"/>
      <c r="D266" s="6"/>
      <c r="K266" s="2"/>
      <c r="L266" s="2"/>
      <c r="M266" s="2"/>
      <c r="N266" s="2"/>
      <c r="O266" s="2"/>
      <c r="P266" s="2"/>
      <c r="Q266" s="2"/>
      <c r="R266" s="2"/>
      <c r="S266" s="2"/>
      <c r="T266" s="2"/>
      <c r="U266" s="2"/>
    </row>
    <row r="267" spans="1:21" ht="15">
      <c r="A267" s="19"/>
      <c r="B267" s="6"/>
      <c r="C267" s="19"/>
      <c r="D267" s="6"/>
      <c r="K267" s="2"/>
      <c r="L267" s="2"/>
      <c r="M267" s="2"/>
      <c r="N267" s="2"/>
      <c r="O267" s="2"/>
      <c r="P267" s="2"/>
      <c r="Q267" s="2"/>
      <c r="R267" s="2"/>
      <c r="S267" s="2"/>
      <c r="T267" s="2"/>
      <c r="U267" s="2"/>
    </row>
    <row r="268" spans="1:21" ht="15">
      <c r="A268" s="19"/>
      <c r="B268" s="6"/>
      <c r="C268" s="19"/>
      <c r="D268" s="6"/>
      <c r="K268" s="2"/>
      <c r="L268" s="2"/>
      <c r="M268" s="2"/>
      <c r="N268" s="2"/>
      <c r="O268" s="2"/>
      <c r="P268" s="2"/>
      <c r="Q268" s="2"/>
      <c r="R268" s="2"/>
      <c r="S268" s="2"/>
      <c r="T268" s="2"/>
      <c r="U268" s="2"/>
    </row>
    <row r="269" spans="1:21" ht="15">
      <c r="A269" s="19"/>
      <c r="B269" s="6"/>
      <c r="C269" s="19"/>
      <c r="D269" s="6"/>
      <c r="K269" s="2"/>
      <c r="L269" s="2"/>
      <c r="M269" s="2"/>
      <c r="N269" s="2"/>
      <c r="O269" s="2"/>
      <c r="P269" s="2"/>
      <c r="Q269" s="2"/>
      <c r="R269" s="2"/>
      <c r="S269" s="2"/>
      <c r="T269" s="2"/>
      <c r="U269" s="2"/>
    </row>
    <row r="270" spans="1:21" ht="15">
      <c r="A270" s="19"/>
      <c r="B270" s="6"/>
      <c r="C270" s="19"/>
      <c r="D270" s="6"/>
      <c r="K270" s="2"/>
      <c r="L270" s="2"/>
      <c r="M270" s="2"/>
      <c r="N270" s="2"/>
      <c r="O270" s="2"/>
      <c r="P270" s="2"/>
      <c r="Q270" s="2"/>
      <c r="R270" s="2"/>
      <c r="S270" s="2"/>
      <c r="T270" s="2"/>
      <c r="U270" s="2"/>
    </row>
    <row r="271" spans="1:21" ht="15">
      <c r="A271" s="19"/>
      <c r="B271" s="6"/>
      <c r="C271" s="19"/>
      <c r="D271" s="6"/>
      <c r="K271" s="2"/>
      <c r="L271" s="2"/>
      <c r="M271" s="2"/>
      <c r="N271" s="2"/>
      <c r="O271" s="2"/>
      <c r="P271" s="2"/>
      <c r="Q271" s="2"/>
      <c r="R271" s="2"/>
      <c r="S271" s="2"/>
      <c r="T271" s="2"/>
      <c r="U271" s="2"/>
    </row>
    <row r="272" spans="1:21" ht="15">
      <c r="A272" s="19"/>
      <c r="B272" s="6"/>
      <c r="C272" s="19"/>
      <c r="D272" s="6"/>
      <c r="K272" s="2"/>
      <c r="L272" s="2"/>
      <c r="M272" s="2"/>
      <c r="N272" s="2"/>
      <c r="O272" s="2"/>
      <c r="P272" s="2"/>
      <c r="Q272" s="2"/>
      <c r="R272" s="2"/>
      <c r="S272" s="2"/>
      <c r="T272" s="2"/>
      <c r="U272" s="2"/>
    </row>
    <row r="273" spans="1:21" ht="15">
      <c r="A273" s="19"/>
      <c r="B273" s="6"/>
      <c r="C273" s="19"/>
      <c r="D273" s="6"/>
      <c r="K273" s="2"/>
      <c r="L273" s="2"/>
      <c r="M273" s="2"/>
      <c r="N273" s="2"/>
      <c r="O273" s="2"/>
      <c r="P273" s="2"/>
      <c r="Q273" s="2"/>
      <c r="R273" s="2"/>
      <c r="S273" s="2"/>
      <c r="T273" s="2"/>
      <c r="U273" s="2"/>
    </row>
    <row r="274" spans="1:21" ht="15">
      <c r="A274" s="19"/>
      <c r="B274" s="6"/>
      <c r="C274" s="19"/>
      <c r="D274" s="6"/>
      <c r="K274" s="2"/>
      <c r="L274" s="2"/>
      <c r="M274" s="2"/>
      <c r="N274" s="2"/>
      <c r="O274" s="2"/>
      <c r="P274" s="2"/>
      <c r="Q274" s="2"/>
      <c r="R274" s="2"/>
      <c r="S274" s="2"/>
      <c r="T274" s="2"/>
      <c r="U274" s="2"/>
    </row>
    <row r="275" spans="1:21" ht="15">
      <c r="A275" s="19"/>
      <c r="B275" s="6"/>
      <c r="C275" s="19"/>
      <c r="D275" s="6"/>
      <c r="K275" s="2"/>
      <c r="L275" s="2"/>
      <c r="M275" s="2"/>
      <c r="N275" s="2"/>
      <c r="O275" s="2"/>
      <c r="P275" s="2"/>
      <c r="Q275" s="2"/>
      <c r="R275" s="2"/>
      <c r="S275" s="2"/>
      <c r="T275" s="2"/>
      <c r="U275" s="2"/>
    </row>
    <row r="276" spans="1:21" ht="15">
      <c r="A276" s="19"/>
      <c r="B276" s="6"/>
      <c r="C276" s="19"/>
      <c r="D276" s="6"/>
      <c r="K276" s="2"/>
      <c r="L276" s="2"/>
      <c r="M276" s="2"/>
      <c r="N276" s="2"/>
      <c r="O276" s="2"/>
      <c r="P276" s="2"/>
      <c r="Q276" s="2"/>
      <c r="R276" s="2"/>
      <c r="S276" s="2"/>
      <c r="T276" s="2"/>
      <c r="U276" s="2"/>
    </row>
    <row r="277" spans="1:21" ht="15">
      <c r="A277" s="19"/>
      <c r="B277" s="6"/>
      <c r="C277" s="19"/>
      <c r="D277" s="6"/>
      <c r="K277" s="2"/>
      <c r="L277" s="2"/>
      <c r="M277" s="2"/>
      <c r="N277" s="2"/>
      <c r="O277" s="2"/>
      <c r="P277" s="2"/>
      <c r="Q277" s="2"/>
      <c r="R277" s="2"/>
      <c r="S277" s="2"/>
      <c r="T277" s="2"/>
      <c r="U277" s="2"/>
    </row>
    <row r="278" spans="1:21" ht="15">
      <c r="A278" s="19"/>
      <c r="B278" s="6"/>
      <c r="C278" s="19"/>
      <c r="D278" s="6"/>
      <c r="K278" s="2"/>
      <c r="L278" s="2"/>
      <c r="M278" s="2"/>
      <c r="N278" s="2"/>
      <c r="O278" s="2"/>
      <c r="P278" s="2"/>
      <c r="Q278" s="2"/>
      <c r="R278" s="2"/>
      <c r="S278" s="2"/>
      <c r="T278" s="2"/>
      <c r="U278" s="2"/>
    </row>
    <row r="279" spans="1:21" ht="15">
      <c r="A279" s="19"/>
      <c r="B279" s="6"/>
      <c r="C279" s="19"/>
      <c r="D279" s="6"/>
      <c r="K279" s="2"/>
      <c r="L279" s="2"/>
      <c r="M279" s="2"/>
      <c r="N279" s="2"/>
      <c r="O279" s="2"/>
      <c r="P279" s="2"/>
      <c r="Q279" s="2"/>
      <c r="R279" s="2"/>
      <c r="S279" s="2"/>
      <c r="T279" s="2"/>
      <c r="U279" s="2"/>
    </row>
    <row r="280" spans="1:21" ht="15">
      <c r="A280" s="19"/>
      <c r="B280" s="6"/>
      <c r="C280" s="19"/>
      <c r="D280" s="6"/>
      <c r="K280" s="2"/>
      <c r="L280" s="2"/>
      <c r="M280" s="2"/>
      <c r="N280" s="2"/>
      <c r="O280" s="2"/>
      <c r="P280" s="2"/>
      <c r="Q280" s="2"/>
      <c r="R280" s="2"/>
      <c r="S280" s="2"/>
      <c r="T280" s="2"/>
      <c r="U280" s="2"/>
    </row>
    <row r="281" spans="1:21" ht="15">
      <c r="A281" s="19"/>
      <c r="B281" s="6"/>
      <c r="C281" s="19"/>
      <c r="D281" s="6"/>
      <c r="K281" s="2"/>
      <c r="L281" s="2"/>
      <c r="M281" s="2"/>
      <c r="N281" s="2"/>
      <c r="O281" s="2"/>
      <c r="P281" s="2"/>
      <c r="Q281" s="2"/>
      <c r="R281" s="2"/>
      <c r="S281" s="2"/>
      <c r="T281" s="2"/>
      <c r="U281" s="2"/>
    </row>
    <row r="282" spans="1:21" ht="15">
      <c r="A282" s="19"/>
      <c r="B282" s="6"/>
      <c r="C282" s="19"/>
      <c r="D282" s="6"/>
      <c r="K282" s="2"/>
      <c r="L282" s="2"/>
      <c r="M282" s="2"/>
      <c r="N282" s="2"/>
      <c r="O282" s="2"/>
      <c r="P282" s="2"/>
      <c r="Q282" s="2"/>
      <c r="R282" s="2"/>
      <c r="S282" s="2"/>
      <c r="T282" s="2"/>
      <c r="U282" s="2"/>
    </row>
    <row r="283" spans="1:21" ht="15">
      <c r="A283" s="19"/>
      <c r="B283" s="6"/>
      <c r="C283" s="19"/>
      <c r="D283" s="6"/>
      <c r="K283" s="2"/>
      <c r="L283" s="2"/>
      <c r="M283" s="2"/>
      <c r="N283" s="2"/>
      <c r="O283" s="2"/>
      <c r="P283" s="2"/>
      <c r="Q283" s="2"/>
      <c r="R283" s="2"/>
      <c r="S283" s="2"/>
      <c r="T283" s="2"/>
      <c r="U283" s="2"/>
    </row>
    <row r="284" spans="1:21" ht="15">
      <c r="A284" s="19"/>
      <c r="B284" s="6"/>
      <c r="C284" s="19"/>
      <c r="D284" s="6"/>
      <c r="K284" s="2"/>
      <c r="L284" s="2"/>
      <c r="M284" s="2"/>
      <c r="N284" s="2"/>
      <c r="O284" s="2"/>
      <c r="P284" s="2"/>
      <c r="Q284" s="2"/>
      <c r="R284" s="2"/>
      <c r="S284" s="2"/>
      <c r="T284" s="2"/>
      <c r="U284" s="2"/>
    </row>
    <row r="285" spans="1:21" ht="15">
      <c r="A285" s="19"/>
      <c r="B285" s="6"/>
      <c r="C285" s="19"/>
      <c r="D285" s="6"/>
      <c r="K285" s="2"/>
      <c r="L285" s="2"/>
      <c r="M285" s="2"/>
      <c r="N285" s="2"/>
      <c r="O285" s="2"/>
      <c r="P285" s="2"/>
      <c r="Q285" s="2"/>
      <c r="R285" s="2"/>
      <c r="S285" s="2"/>
      <c r="T285" s="2"/>
      <c r="U285" s="2"/>
    </row>
    <row r="286" spans="1:21" ht="15">
      <c r="A286" s="19"/>
      <c r="B286" s="6"/>
      <c r="C286" s="19"/>
      <c r="D286" s="6"/>
      <c r="K286" s="2"/>
      <c r="L286" s="2"/>
      <c r="M286" s="2"/>
      <c r="N286" s="2"/>
      <c r="O286" s="2"/>
      <c r="P286" s="2"/>
      <c r="Q286" s="2"/>
      <c r="R286" s="2"/>
      <c r="S286" s="2"/>
      <c r="T286" s="2"/>
      <c r="U286" s="2"/>
    </row>
    <row r="287" spans="1:21" ht="15">
      <c r="A287" s="19"/>
      <c r="B287" s="6"/>
      <c r="C287" s="19"/>
      <c r="D287" s="6"/>
      <c r="K287" s="2"/>
      <c r="L287" s="2"/>
      <c r="M287" s="2"/>
      <c r="N287" s="2"/>
      <c r="O287" s="2"/>
      <c r="P287" s="2"/>
      <c r="Q287" s="2"/>
      <c r="R287" s="2"/>
      <c r="S287" s="2"/>
      <c r="T287" s="2"/>
      <c r="U287" s="2"/>
    </row>
    <row r="288" spans="1:21" ht="15">
      <c r="A288" s="19"/>
      <c r="B288" s="6"/>
      <c r="C288" s="19"/>
      <c r="D288" s="6"/>
      <c r="K288" s="2"/>
      <c r="L288" s="2"/>
      <c r="M288" s="2"/>
      <c r="N288" s="2"/>
      <c r="O288" s="2"/>
      <c r="P288" s="2"/>
      <c r="Q288" s="2"/>
      <c r="R288" s="2"/>
      <c r="S288" s="2"/>
      <c r="T288" s="2"/>
      <c r="U288" s="2"/>
    </row>
    <row r="289" spans="1:4" ht="15">
      <c r="A289" s="19"/>
      <c r="B289" s="6"/>
      <c r="C289" s="19"/>
      <c r="D289" s="6"/>
    </row>
    <row r="290" spans="1:4" ht="15">
      <c r="A290" s="19"/>
      <c r="B290" s="6"/>
      <c r="C290" s="19"/>
      <c r="D290" s="6"/>
    </row>
    <row r="291" spans="1:4" ht="15">
      <c r="A291" s="19"/>
      <c r="B291" s="6"/>
      <c r="C291" s="19"/>
      <c r="D291" s="6"/>
    </row>
    <row r="292" spans="1:4" ht="15">
      <c r="A292" s="19"/>
      <c r="B292" s="6"/>
      <c r="C292" s="19"/>
      <c r="D292" s="6"/>
    </row>
    <row r="293" spans="1:4" ht="15">
      <c r="A293" s="19"/>
      <c r="B293" s="6"/>
      <c r="C293" s="19"/>
      <c r="D293" s="6"/>
    </row>
    <row r="294" spans="1:4" ht="15">
      <c r="A294" s="19"/>
      <c r="B294" s="6"/>
      <c r="C294" s="19"/>
      <c r="D294" s="6"/>
    </row>
    <row r="295" spans="1:4" ht="15">
      <c r="A295" s="19"/>
      <c r="B295" s="6"/>
      <c r="C295" s="19"/>
      <c r="D295" s="6"/>
    </row>
    <row r="296" spans="1:4" ht="15">
      <c r="A296" s="19"/>
      <c r="B296" s="6"/>
      <c r="C296" s="19"/>
      <c r="D296" s="6"/>
    </row>
    <row r="297" spans="1:4" ht="15">
      <c r="A297" s="19"/>
      <c r="B297" s="6"/>
      <c r="C297" s="19"/>
      <c r="D297" s="6"/>
    </row>
    <row r="298" spans="1:4" ht="15">
      <c r="A298" s="19"/>
      <c r="B298" s="6"/>
      <c r="C298" s="19"/>
      <c r="D298" s="6"/>
    </row>
    <row r="299" spans="1:4" ht="15">
      <c r="A299" s="19"/>
      <c r="B299" s="6"/>
      <c r="C299" s="19"/>
      <c r="D299" s="6"/>
    </row>
    <row r="300" spans="1:4" ht="15">
      <c r="A300" s="19"/>
      <c r="B300" s="6"/>
      <c r="C300" s="19"/>
      <c r="D300" s="6"/>
    </row>
    <row r="301" spans="1:4" ht="15">
      <c r="A301" s="19"/>
      <c r="B301" s="6"/>
      <c r="C301" s="19"/>
      <c r="D301" s="6"/>
    </row>
    <row r="302" spans="1:4" ht="15">
      <c r="A302" s="19"/>
      <c r="B302" s="6"/>
      <c r="C302" s="19"/>
      <c r="D302" s="6"/>
    </row>
    <row r="303" spans="1:4" ht="15">
      <c r="A303" s="19"/>
      <c r="B303" s="6"/>
      <c r="C303" s="19"/>
      <c r="D303" s="6"/>
    </row>
    <row r="304" spans="1:4" ht="15">
      <c r="A304" s="19"/>
      <c r="B304" s="6"/>
      <c r="C304" s="19"/>
      <c r="D304" s="6"/>
    </row>
    <row r="305" spans="1:4" ht="15">
      <c r="A305" s="19"/>
      <c r="B305" s="6"/>
      <c r="C305" s="19"/>
      <c r="D305" s="6"/>
    </row>
    <row r="306" spans="1:4" ht="15">
      <c r="A306" s="19"/>
      <c r="B306" s="6"/>
      <c r="C306" s="19"/>
      <c r="D306" s="6"/>
    </row>
    <row r="307" spans="1:4" ht="15">
      <c r="A307" s="19"/>
      <c r="B307" s="6"/>
      <c r="C307" s="19"/>
      <c r="D307" s="6"/>
    </row>
    <row r="308" spans="1:4" ht="15">
      <c r="A308" s="19"/>
      <c r="B308" s="6"/>
      <c r="C308" s="19"/>
      <c r="D308" s="6"/>
    </row>
    <row r="309" spans="1:4" ht="15">
      <c r="A309" s="19"/>
      <c r="B309" s="6"/>
      <c r="C309" s="19"/>
      <c r="D309" s="6"/>
    </row>
    <row r="310" spans="3:4" ht="15">
      <c r="C310" s="19"/>
      <c r="D310" s="6"/>
    </row>
    <row r="311" spans="3:4" ht="15">
      <c r="C311" s="19"/>
      <c r="D311" s="6"/>
    </row>
    <row r="312" spans="3:4" ht="15">
      <c r="C312" s="19"/>
      <c r="D312" s="6"/>
    </row>
    <row r="313" spans="3:4" ht="15">
      <c r="C313" s="19"/>
      <c r="D313" s="6"/>
    </row>
    <row r="314" spans="3:4" ht="15">
      <c r="C314" s="19"/>
      <c r="D314" s="6"/>
    </row>
    <row r="315" spans="3:4" ht="15">
      <c r="C315" s="19"/>
      <c r="D315" s="6"/>
    </row>
    <row r="316" spans="3:4" ht="15">
      <c r="C316" s="19"/>
      <c r="D316" s="6"/>
    </row>
    <row r="317" spans="3:4" ht="15">
      <c r="C317" s="19"/>
      <c r="D317" s="6"/>
    </row>
    <row r="318" spans="3:4" ht="15">
      <c r="C318" s="19"/>
      <c r="D318" s="6"/>
    </row>
    <row r="319" spans="3:4" ht="15">
      <c r="C319" s="19"/>
      <c r="D319" s="6"/>
    </row>
    <row r="320" spans="3:4" ht="15">
      <c r="C320" s="19"/>
      <c r="D320" s="6"/>
    </row>
    <row r="321" spans="3:4" ht="15">
      <c r="C321" s="19"/>
      <c r="D321" s="6"/>
    </row>
    <row r="322" spans="3:4" ht="15">
      <c r="C322" s="19"/>
      <c r="D322" s="6"/>
    </row>
    <row r="323" spans="3:4" ht="15">
      <c r="C323" s="19"/>
      <c r="D323" s="6"/>
    </row>
    <row r="324" spans="3:4" ht="15">
      <c r="C324" s="19"/>
      <c r="D324" s="6"/>
    </row>
    <row r="325" spans="3:4" ht="15">
      <c r="C325" s="19"/>
      <c r="D325" s="6"/>
    </row>
    <row r="326" spans="3:4" ht="15">
      <c r="C326" s="19"/>
      <c r="D326" s="6"/>
    </row>
    <row r="327" spans="3:4" ht="15">
      <c r="C327" s="19"/>
      <c r="D327" s="6"/>
    </row>
    <row r="328" spans="3:4" ht="15">
      <c r="C328" s="19"/>
      <c r="D328" s="6"/>
    </row>
    <row r="329" spans="3:4" ht="15">
      <c r="C329" s="19"/>
      <c r="D329" s="6"/>
    </row>
    <row r="330" spans="3:4" ht="15">
      <c r="C330" s="19"/>
      <c r="D330" s="6"/>
    </row>
    <row r="331" spans="3:4" ht="15">
      <c r="C331" s="19"/>
      <c r="D331" s="6"/>
    </row>
  </sheetData>
  <sheetProtection sheet="1"/>
  <mergeCells count="22">
    <mergeCell ref="F51:G51"/>
    <mergeCell ref="A14:B14"/>
    <mergeCell ref="E15:F15"/>
    <mergeCell ref="C15:D15"/>
    <mergeCell ref="A15:B15"/>
    <mergeCell ref="A35:B35"/>
    <mergeCell ref="A13:H13"/>
    <mergeCell ref="A6:D6"/>
    <mergeCell ref="E25:F25"/>
    <mergeCell ref="E14:F14"/>
    <mergeCell ref="C14:D14"/>
    <mergeCell ref="G14:H14"/>
    <mergeCell ref="A5:D5"/>
    <mergeCell ref="A1:D4"/>
    <mergeCell ref="C44:D44"/>
    <mergeCell ref="G37:H37"/>
    <mergeCell ref="G20:H20"/>
    <mergeCell ref="C20:D20"/>
    <mergeCell ref="E1:H4"/>
    <mergeCell ref="E5:H5"/>
    <mergeCell ref="E6:H6"/>
    <mergeCell ref="G15:H15"/>
  </mergeCells>
  <printOptions horizontalCentered="1"/>
  <pageMargins left="0.25" right="0.2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4.xml><?xml version="1.0" encoding="utf-8"?>
<worksheet xmlns="http://schemas.openxmlformats.org/spreadsheetml/2006/main" xmlns:r="http://schemas.openxmlformats.org/officeDocument/2006/relationships">
  <dimension ref="A1:O321"/>
  <sheetViews>
    <sheetView showZeros="0" zoomScalePageLayoutView="0" workbookViewId="0" topLeftCell="A1">
      <selection activeCell="I1" sqref="I1"/>
    </sheetView>
  </sheetViews>
  <sheetFormatPr defaultColWidth="9.140625" defaultRowHeight="12.75"/>
  <cols>
    <col min="1" max="1" width="13.7109375" style="20" customWidth="1"/>
    <col min="2" max="2" width="10.57421875" style="3" customWidth="1"/>
    <col min="3" max="3" width="13.7109375" style="20" customWidth="1"/>
    <col min="4" max="4" width="10.57421875" style="3" customWidth="1"/>
    <col min="5" max="5" width="13.7109375" style="20" customWidth="1"/>
    <col min="6" max="6" width="10.57421875" style="3" customWidth="1"/>
    <col min="7" max="7" width="13.7109375" style="22" customWidth="1"/>
    <col min="8" max="8" width="9.7109375" style="10" customWidth="1"/>
    <col min="9" max="16" width="9.7109375" style="3" customWidth="1"/>
    <col min="17" max="16384" width="9.140625" style="3" customWidth="1"/>
  </cols>
  <sheetData>
    <row r="1" spans="1:12" ht="33.75" thickBot="1">
      <c r="A1" s="355" t="s">
        <v>62</v>
      </c>
      <c r="B1" s="356"/>
      <c r="C1" s="356"/>
      <c r="D1" s="356"/>
      <c r="E1" s="356"/>
      <c r="F1" s="356"/>
      <c r="G1" s="356"/>
      <c r="H1" s="357"/>
      <c r="J1" s="2"/>
      <c r="K1" s="2"/>
      <c r="L1" s="2"/>
    </row>
    <row r="2" spans="1:12" ht="13.5" customHeight="1" thickBot="1">
      <c r="A2" s="320" t="s">
        <v>37</v>
      </c>
      <c r="B2" s="365"/>
      <c r="C2" s="366" t="s">
        <v>64</v>
      </c>
      <c r="D2" s="365"/>
      <c r="E2" s="366" t="s">
        <v>37</v>
      </c>
      <c r="F2" s="365"/>
      <c r="G2" s="366" t="s">
        <v>64</v>
      </c>
      <c r="H2" s="313"/>
      <c r="J2" s="2"/>
      <c r="K2" s="2"/>
      <c r="L2" s="2"/>
    </row>
    <row r="3" spans="1:12" ht="13.5" customHeight="1" thickBot="1">
      <c r="A3" s="364" t="s">
        <v>36</v>
      </c>
      <c r="B3" s="313"/>
      <c r="C3" s="320" t="s">
        <v>39</v>
      </c>
      <c r="D3" s="313"/>
      <c r="E3" s="320" t="s">
        <v>42</v>
      </c>
      <c r="F3" s="313"/>
      <c r="G3" s="320" t="s">
        <v>44</v>
      </c>
      <c r="H3" s="313"/>
      <c r="J3" s="2"/>
      <c r="K3" s="2"/>
      <c r="L3" s="2"/>
    </row>
    <row r="4" spans="1:12" ht="13.5" customHeight="1" thickBot="1">
      <c r="A4" s="38" t="s">
        <v>1</v>
      </c>
      <c r="B4" s="86" t="s">
        <v>51</v>
      </c>
      <c r="C4" s="38" t="s">
        <v>1</v>
      </c>
      <c r="D4" s="39" t="s">
        <v>51</v>
      </c>
      <c r="E4" s="84" t="s">
        <v>1</v>
      </c>
      <c r="F4" s="41" t="s">
        <v>51</v>
      </c>
      <c r="G4" s="105" t="s">
        <v>1</v>
      </c>
      <c r="H4" s="106" t="s">
        <v>51</v>
      </c>
      <c r="J4" s="2"/>
      <c r="K4" s="2"/>
      <c r="L4" s="2"/>
    </row>
    <row r="5" spans="1:12" ht="13.5" customHeight="1">
      <c r="A5" s="48"/>
      <c r="B5" s="97" t="s">
        <v>7</v>
      </c>
      <c r="C5" s="42"/>
      <c r="D5" s="88">
        <v>4.5</v>
      </c>
      <c r="E5" s="42"/>
      <c r="F5" s="88">
        <v>6.5</v>
      </c>
      <c r="G5" s="92"/>
      <c r="H5" s="107">
        <v>4.5</v>
      </c>
      <c r="J5" s="2"/>
      <c r="K5" s="2"/>
      <c r="L5" s="2"/>
    </row>
    <row r="6" spans="1:8" ht="13.5" customHeight="1">
      <c r="A6" s="48"/>
      <c r="B6" s="97" t="s">
        <v>10</v>
      </c>
      <c r="C6" s="42"/>
      <c r="D6" s="43">
        <v>5</v>
      </c>
      <c r="E6" s="42"/>
      <c r="F6" s="43">
        <v>7</v>
      </c>
      <c r="G6" s="42"/>
      <c r="H6" s="43">
        <v>5</v>
      </c>
    </row>
    <row r="7" spans="1:8" ht="13.5" customHeight="1">
      <c r="A7" s="42"/>
      <c r="B7" s="87" t="s">
        <v>12</v>
      </c>
      <c r="C7" s="42"/>
      <c r="D7" s="88">
        <v>5.5</v>
      </c>
      <c r="E7" s="59"/>
      <c r="F7" s="88">
        <v>7.5</v>
      </c>
      <c r="G7" s="42"/>
      <c r="H7" s="88">
        <v>5.5</v>
      </c>
    </row>
    <row r="8" spans="1:8" ht="13.5" customHeight="1">
      <c r="A8" s="42"/>
      <c r="B8" s="87" t="s">
        <v>14</v>
      </c>
      <c r="C8" s="42"/>
      <c r="D8" s="43">
        <v>6</v>
      </c>
      <c r="E8" s="42"/>
      <c r="F8" s="43">
        <v>8</v>
      </c>
      <c r="G8" s="42"/>
      <c r="H8" s="43">
        <v>6</v>
      </c>
    </row>
    <row r="9" spans="1:8" ht="13.5" customHeight="1">
      <c r="A9" s="42"/>
      <c r="B9" s="87" t="s">
        <v>15</v>
      </c>
      <c r="C9" s="42"/>
      <c r="D9" s="88">
        <v>6.5</v>
      </c>
      <c r="E9" s="59"/>
      <c r="F9" s="88">
        <v>8.5</v>
      </c>
      <c r="G9" s="42"/>
      <c r="H9" s="88">
        <v>6.5</v>
      </c>
    </row>
    <row r="10" spans="1:8" ht="13.5" customHeight="1">
      <c r="A10" s="42"/>
      <c r="B10" s="87" t="s">
        <v>18</v>
      </c>
      <c r="C10" s="42"/>
      <c r="D10" s="43">
        <v>7</v>
      </c>
      <c r="E10" s="42"/>
      <c r="F10" s="43">
        <v>9</v>
      </c>
      <c r="G10" s="42"/>
      <c r="H10" s="43">
        <v>7</v>
      </c>
    </row>
    <row r="11" spans="1:8" ht="13.5" customHeight="1">
      <c r="A11" s="42"/>
      <c r="B11" s="87" t="s">
        <v>19</v>
      </c>
      <c r="C11" s="42"/>
      <c r="D11" s="43">
        <v>8</v>
      </c>
      <c r="E11" s="59"/>
      <c r="F11" s="88">
        <v>9.5</v>
      </c>
      <c r="G11" s="42"/>
      <c r="H11" s="43">
        <v>8</v>
      </c>
    </row>
    <row r="12" spans="1:8" ht="13.5" customHeight="1">
      <c r="A12" s="42"/>
      <c r="B12" s="87" t="s">
        <v>52</v>
      </c>
      <c r="C12" s="42"/>
      <c r="D12" s="43">
        <v>9</v>
      </c>
      <c r="E12" s="42"/>
      <c r="F12" s="43">
        <v>10</v>
      </c>
      <c r="G12" s="42"/>
      <c r="H12" s="43">
        <v>9</v>
      </c>
    </row>
    <row r="13" spans="1:8" ht="13.5" customHeight="1">
      <c r="A13" s="42"/>
      <c r="B13" s="87" t="s">
        <v>53</v>
      </c>
      <c r="C13" s="42"/>
      <c r="D13" s="43">
        <v>10</v>
      </c>
      <c r="E13" s="59"/>
      <c r="F13" s="88">
        <v>10.5</v>
      </c>
      <c r="G13" s="42"/>
      <c r="H13" s="43">
        <v>10</v>
      </c>
    </row>
    <row r="14" spans="1:8" ht="13.5" customHeight="1">
      <c r="A14" s="42"/>
      <c r="B14" s="87" t="s">
        <v>54</v>
      </c>
      <c r="C14" s="42"/>
      <c r="D14" s="43">
        <v>11</v>
      </c>
      <c r="E14" s="42"/>
      <c r="F14" s="43">
        <v>11</v>
      </c>
      <c r="G14" s="42"/>
      <c r="H14" s="43">
        <v>11</v>
      </c>
    </row>
    <row r="15" spans="1:8" ht="13.5" customHeight="1" thickBot="1">
      <c r="A15" s="42"/>
      <c r="B15" s="87" t="s">
        <v>55</v>
      </c>
      <c r="C15" s="45"/>
      <c r="D15" s="47">
        <v>12</v>
      </c>
      <c r="E15" s="42"/>
      <c r="F15" s="43">
        <v>12</v>
      </c>
      <c r="G15" s="42"/>
      <c r="H15" s="43">
        <v>12</v>
      </c>
    </row>
    <row r="16" spans="1:8" ht="13.5" customHeight="1" thickBot="1">
      <c r="A16" s="42"/>
      <c r="B16" s="87" t="s">
        <v>56</v>
      </c>
      <c r="C16" s="320" t="s">
        <v>41</v>
      </c>
      <c r="D16" s="363"/>
      <c r="E16" s="42"/>
      <c r="F16" s="43">
        <v>13</v>
      </c>
      <c r="G16" s="126"/>
      <c r="H16" s="185">
        <v>13</v>
      </c>
    </row>
    <row r="17" spans="1:8" ht="13.5" customHeight="1" thickBot="1">
      <c r="A17" s="42"/>
      <c r="B17" s="87" t="s">
        <v>57</v>
      </c>
      <c r="C17" s="40" t="s">
        <v>1</v>
      </c>
      <c r="D17" s="41" t="s">
        <v>51</v>
      </c>
      <c r="E17" s="98"/>
      <c r="F17" s="47">
        <v>14</v>
      </c>
      <c r="G17" s="367" t="s">
        <v>45</v>
      </c>
      <c r="H17" s="333"/>
    </row>
    <row r="18" spans="1:8" ht="13.5" customHeight="1" thickBot="1">
      <c r="A18" s="42"/>
      <c r="B18" s="87" t="s">
        <v>58</v>
      </c>
      <c r="C18" s="42"/>
      <c r="D18" s="44" t="s">
        <v>10</v>
      </c>
      <c r="E18" s="320" t="s">
        <v>43</v>
      </c>
      <c r="F18" s="363"/>
      <c r="G18" s="40" t="s">
        <v>1</v>
      </c>
      <c r="H18" s="41" t="s">
        <v>51</v>
      </c>
    </row>
    <row r="19" spans="1:8" ht="13.5" customHeight="1" thickBot="1">
      <c r="A19" s="45"/>
      <c r="B19" s="46" t="s">
        <v>59</v>
      </c>
      <c r="C19" s="48"/>
      <c r="D19" s="43">
        <v>1</v>
      </c>
      <c r="E19" s="40" t="s">
        <v>1</v>
      </c>
      <c r="F19" s="41" t="s">
        <v>51</v>
      </c>
      <c r="G19" s="42"/>
      <c r="H19" s="43">
        <v>2</v>
      </c>
    </row>
    <row r="20" spans="1:8" ht="13.5" customHeight="1" thickBot="1">
      <c r="A20" s="320" t="s">
        <v>38</v>
      </c>
      <c r="B20" s="313"/>
      <c r="C20" s="42"/>
      <c r="D20" s="96">
        <v>1.25</v>
      </c>
      <c r="E20" s="42"/>
      <c r="F20" s="43">
        <v>1</v>
      </c>
      <c r="G20" s="48"/>
      <c r="H20" s="96">
        <v>2.5</v>
      </c>
    </row>
    <row r="21" spans="1:8" ht="13.5" customHeight="1">
      <c r="A21" s="40" t="s">
        <v>1</v>
      </c>
      <c r="B21" s="41" t="s">
        <v>51</v>
      </c>
      <c r="C21" s="42"/>
      <c r="D21" s="88">
        <v>1.5</v>
      </c>
      <c r="E21" s="48"/>
      <c r="F21" s="96">
        <v>1.25</v>
      </c>
      <c r="G21" s="42"/>
      <c r="H21" s="43">
        <v>3</v>
      </c>
    </row>
    <row r="22" spans="1:8" ht="13.5" customHeight="1">
      <c r="A22" s="42"/>
      <c r="B22" s="44" t="s">
        <v>7</v>
      </c>
      <c r="C22" s="42"/>
      <c r="D22" s="88">
        <v>1.75</v>
      </c>
      <c r="E22" s="42"/>
      <c r="F22" s="88">
        <v>1.5</v>
      </c>
      <c r="G22" s="42"/>
      <c r="H22" s="88">
        <v>3.5</v>
      </c>
    </row>
    <row r="23" spans="1:8" ht="13.5" customHeight="1">
      <c r="A23" s="48"/>
      <c r="B23" s="49" t="s">
        <v>10</v>
      </c>
      <c r="C23" s="42"/>
      <c r="D23" s="43">
        <v>2</v>
      </c>
      <c r="E23" s="42"/>
      <c r="F23" s="88">
        <v>1.75</v>
      </c>
      <c r="G23" s="42"/>
      <c r="H23" s="43">
        <v>4</v>
      </c>
    </row>
    <row r="24" spans="1:8" ht="13.5" customHeight="1">
      <c r="A24" s="42"/>
      <c r="B24" s="44" t="s">
        <v>12</v>
      </c>
      <c r="C24" s="42"/>
      <c r="D24" s="88">
        <v>2.25</v>
      </c>
      <c r="E24" s="42"/>
      <c r="F24" s="43">
        <v>2</v>
      </c>
      <c r="G24" s="42"/>
      <c r="H24" s="88">
        <v>4.5</v>
      </c>
    </row>
    <row r="25" spans="1:8" ht="13.5" customHeight="1">
      <c r="A25" s="42"/>
      <c r="B25" s="44" t="s">
        <v>14</v>
      </c>
      <c r="C25" s="42"/>
      <c r="D25" s="88">
        <v>2.5</v>
      </c>
      <c r="E25" s="42"/>
      <c r="F25" s="88">
        <v>2.5</v>
      </c>
      <c r="G25" s="42"/>
      <c r="H25" s="43">
        <v>5</v>
      </c>
    </row>
    <row r="26" spans="1:8" ht="13.5" customHeight="1">
      <c r="A26" s="42"/>
      <c r="B26" s="44" t="s">
        <v>15</v>
      </c>
      <c r="C26" s="42"/>
      <c r="D26" s="43">
        <v>3</v>
      </c>
      <c r="E26" s="42"/>
      <c r="F26" s="43">
        <v>3</v>
      </c>
      <c r="G26" s="160"/>
      <c r="H26" s="88">
        <v>5.5</v>
      </c>
    </row>
    <row r="27" spans="1:8" ht="13.5" customHeight="1">
      <c r="A27" s="42"/>
      <c r="B27" s="44" t="s">
        <v>18</v>
      </c>
      <c r="C27" s="42"/>
      <c r="D27" s="88">
        <v>3.5</v>
      </c>
      <c r="E27" s="42"/>
      <c r="F27" s="88">
        <v>3.5</v>
      </c>
      <c r="G27" s="42"/>
      <c r="H27" s="43">
        <v>6</v>
      </c>
    </row>
    <row r="28" spans="1:8" ht="13.5" customHeight="1">
      <c r="A28" s="42"/>
      <c r="B28" s="44" t="s">
        <v>19</v>
      </c>
      <c r="C28" s="42"/>
      <c r="D28" s="43">
        <v>4</v>
      </c>
      <c r="E28" s="42"/>
      <c r="F28" s="43">
        <v>4</v>
      </c>
      <c r="G28" s="160"/>
      <c r="H28" s="186">
        <v>7</v>
      </c>
    </row>
    <row r="29" spans="1:8" ht="13.5" customHeight="1">
      <c r="A29" s="42"/>
      <c r="B29" s="44" t="s">
        <v>52</v>
      </c>
      <c r="C29" s="42"/>
      <c r="D29" s="88">
        <v>4.5</v>
      </c>
      <c r="E29" s="42"/>
      <c r="F29" s="88">
        <v>4.5</v>
      </c>
      <c r="G29" s="42"/>
      <c r="H29" s="43">
        <v>8</v>
      </c>
    </row>
    <row r="30" spans="1:8" ht="13.5" customHeight="1">
      <c r="A30" s="42"/>
      <c r="B30" s="44" t="s">
        <v>53</v>
      </c>
      <c r="C30" s="42"/>
      <c r="D30" s="43">
        <v>5</v>
      </c>
      <c r="E30" s="42"/>
      <c r="F30" s="43">
        <v>5</v>
      </c>
      <c r="G30" s="160"/>
      <c r="H30" s="186">
        <v>9</v>
      </c>
    </row>
    <row r="31" spans="1:8" ht="13.5" customHeight="1">
      <c r="A31" s="42"/>
      <c r="B31" s="44" t="s">
        <v>54</v>
      </c>
      <c r="C31" s="42"/>
      <c r="D31" s="88">
        <v>5.5</v>
      </c>
      <c r="E31" s="48"/>
      <c r="F31" s="96">
        <v>5.5</v>
      </c>
      <c r="G31" s="42"/>
      <c r="H31" s="43">
        <v>10</v>
      </c>
    </row>
    <row r="32" spans="1:8" ht="13.5" customHeight="1">
      <c r="A32" s="42"/>
      <c r="B32" s="44" t="s">
        <v>55</v>
      </c>
      <c r="C32" s="42"/>
      <c r="D32" s="43">
        <v>6</v>
      </c>
      <c r="E32" s="42"/>
      <c r="F32" s="43">
        <v>6</v>
      </c>
      <c r="G32" s="160"/>
      <c r="H32" s="186">
        <v>11</v>
      </c>
    </row>
    <row r="33" spans="1:8" ht="13.5" customHeight="1" thickBot="1">
      <c r="A33" s="42"/>
      <c r="B33" s="44" t="s">
        <v>56</v>
      </c>
      <c r="C33" s="42"/>
      <c r="D33" s="43">
        <v>7</v>
      </c>
      <c r="E33" s="42"/>
      <c r="F33" s="88">
        <v>6.5</v>
      </c>
      <c r="G33" s="45"/>
      <c r="H33" s="47">
        <v>12</v>
      </c>
    </row>
    <row r="34" spans="1:8" ht="13.5" customHeight="1" thickBot="1">
      <c r="A34" s="42"/>
      <c r="B34" s="44" t="s">
        <v>57</v>
      </c>
      <c r="C34" s="42"/>
      <c r="D34" s="43">
        <v>8</v>
      </c>
      <c r="E34" s="42"/>
      <c r="F34" s="43">
        <v>7</v>
      </c>
      <c r="G34" s="320" t="s">
        <v>46</v>
      </c>
      <c r="H34" s="363"/>
    </row>
    <row r="35" spans="1:8" ht="13.5" customHeight="1" thickBot="1">
      <c r="A35" s="42"/>
      <c r="B35" s="44" t="s">
        <v>58</v>
      </c>
      <c r="C35" s="320" t="s">
        <v>40</v>
      </c>
      <c r="D35" s="363"/>
      <c r="E35" s="42"/>
      <c r="F35" s="43">
        <v>8</v>
      </c>
      <c r="G35" s="40" t="s">
        <v>1</v>
      </c>
      <c r="H35" s="41" t="s">
        <v>51</v>
      </c>
    </row>
    <row r="36" spans="1:8" ht="13.5" customHeight="1">
      <c r="A36" s="42"/>
      <c r="B36" s="44" t="s">
        <v>59</v>
      </c>
      <c r="C36" s="40" t="s">
        <v>1</v>
      </c>
      <c r="D36" s="41" t="s">
        <v>51</v>
      </c>
      <c r="E36" s="42"/>
      <c r="F36" s="43">
        <v>9</v>
      </c>
      <c r="G36" s="42"/>
      <c r="H36" s="43">
        <v>2</v>
      </c>
    </row>
    <row r="37" spans="1:8" ht="13.5" customHeight="1">
      <c r="A37" s="42"/>
      <c r="B37" s="44" t="s">
        <v>60</v>
      </c>
      <c r="C37" s="42"/>
      <c r="D37" s="44" t="s">
        <v>10</v>
      </c>
      <c r="E37" s="42"/>
      <c r="F37" s="43">
        <v>10</v>
      </c>
      <c r="G37" s="48"/>
      <c r="H37" s="96">
        <v>2.5</v>
      </c>
    </row>
    <row r="38" spans="1:8" ht="13.5" customHeight="1" thickBot="1">
      <c r="A38" s="45"/>
      <c r="B38" s="46" t="s">
        <v>61</v>
      </c>
      <c r="C38" s="42"/>
      <c r="D38" s="43">
        <v>1</v>
      </c>
      <c r="E38" s="42"/>
      <c r="F38" s="43">
        <v>11</v>
      </c>
      <c r="G38" s="42"/>
      <c r="H38" s="43">
        <v>3</v>
      </c>
    </row>
    <row r="39" spans="1:8" ht="13.5" customHeight="1" thickBot="1">
      <c r="A39" s="320" t="s">
        <v>39</v>
      </c>
      <c r="B39" s="313"/>
      <c r="C39" s="48"/>
      <c r="D39" s="96">
        <v>1.25</v>
      </c>
      <c r="E39" s="42"/>
      <c r="F39" s="43">
        <v>12</v>
      </c>
      <c r="G39" s="42"/>
      <c r="H39" s="88">
        <v>3.5</v>
      </c>
    </row>
    <row r="40" spans="1:8" ht="13.5" customHeight="1">
      <c r="A40" s="38" t="s">
        <v>1</v>
      </c>
      <c r="B40" s="39" t="s">
        <v>51</v>
      </c>
      <c r="C40" s="42"/>
      <c r="D40" s="88">
        <v>1.5</v>
      </c>
      <c r="E40" s="59"/>
      <c r="F40" s="71">
        <v>13</v>
      </c>
      <c r="G40" s="42"/>
      <c r="H40" s="43">
        <v>4</v>
      </c>
    </row>
    <row r="41" spans="1:8" ht="13.5" customHeight="1" thickBot="1">
      <c r="A41" s="42"/>
      <c r="B41" s="44" t="s">
        <v>7</v>
      </c>
      <c r="C41" s="42"/>
      <c r="D41" s="88">
        <v>1.75</v>
      </c>
      <c r="E41" s="63"/>
      <c r="F41" s="76">
        <v>14</v>
      </c>
      <c r="G41" s="42"/>
      <c r="H41" s="88">
        <v>4.5</v>
      </c>
    </row>
    <row r="42" spans="1:8" ht="13.5" customHeight="1" thickBot="1">
      <c r="A42" s="48"/>
      <c r="B42" s="49" t="s">
        <v>10</v>
      </c>
      <c r="C42" s="42"/>
      <c r="D42" s="43">
        <v>2</v>
      </c>
      <c r="E42" s="320" t="s">
        <v>44</v>
      </c>
      <c r="F42" s="363"/>
      <c r="G42" s="42"/>
      <c r="H42" s="43">
        <v>5</v>
      </c>
    </row>
    <row r="43" spans="1:8" ht="13.5" customHeight="1">
      <c r="A43" s="42"/>
      <c r="B43" s="44" t="s">
        <v>12</v>
      </c>
      <c r="C43" s="42"/>
      <c r="D43" s="88">
        <v>2.5</v>
      </c>
      <c r="E43" s="38" t="s">
        <v>1</v>
      </c>
      <c r="F43" s="39" t="s">
        <v>51</v>
      </c>
      <c r="G43" s="160"/>
      <c r="H43" s="88">
        <v>5.5</v>
      </c>
    </row>
    <row r="44" spans="1:8" ht="13.5" customHeight="1">
      <c r="A44" s="42"/>
      <c r="B44" s="44" t="s">
        <v>14</v>
      </c>
      <c r="C44" s="42"/>
      <c r="D44" s="43">
        <v>3</v>
      </c>
      <c r="E44" s="42"/>
      <c r="F44" s="43">
        <v>1</v>
      </c>
      <c r="G44" s="42"/>
      <c r="H44" s="43">
        <v>6</v>
      </c>
    </row>
    <row r="45" spans="1:8" ht="13.5" customHeight="1">
      <c r="A45" s="42"/>
      <c r="B45" s="44" t="s">
        <v>15</v>
      </c>
      <c r="C45" s="42"/>
      <c r="D45" s="88">
        <v>3.5</v>
      </c>
      <c r="E45" s="42"/>
      <c r="F45" s="88">
        <v>1.5</v>
      </c>
      <c r="G45" s="160"/>
      <c r="H45" s="186">
        <v>7</v>
      </c>
    </row>
    <row r="46" spans="1:11" ht="13.5" customHeight="1">
      <c r="A46" s="42"/>
      <c r="B46" s="44" t="s">
        <v>18</v>
      </c>
      <c r="C46" s="42"/>
      <c r="D46" s="43">
        <v>4</v>
      </c>
      <c r="E46" s="42"/>
      <c r="F46" s="43">
        <v>2</v>
      </c>
      <c r="G46" s="42"/>
      <c r="H46" s="43">
        <v>8</v>
      </c>
      <c r="K46" s="2"/>
    </row>
    <row r="47" spans="1:11" ht="13.5" customHeight="1">
      <c r="A47" s="42"/>
      <c r="B47" s="43">
        <v>2</v>
      </c>
      <c r="C47" s="42"/>
      <c r="D47" s="88">
        <v>4.5</v>
      </c>
      <c r="E47" s="42"/>
      <c r="F47" s="88">
        <v>2.5</v>
      </c>
      <c r="G47" s="160"/>
      <c r="H47" s="186">
        <v>9</v>
      </c>
      <c r="K47" s="2"/>
    </row>
    <row r="48" spans="1:11" ht="13.5" customHeight="1">
      <c r="A48" s="42"/>
      <c r="B48" s="88">
        <v>2.5</v>
      </c>
      <c r="C48" s="42"/>
      <c r="D48" s="43">
        <v>5</v>
      </c>
      <c r="E48" s="42"/>
      <c r="F48" s="43">
        <v>3</v>
      </c>
      <c r="G48" s="42"/>
      <c r="H48" s="43">
        <v>10</v>
      </c>
      <c r="K48" s="2"/>
    </row>
    <row r="49" spans="1:11" ht="13.5" customHeight="1">
      <c r="A49" s="42"/>
      <c r="B49" s="43">
        <v>3</v>
      </c>
      <c r="C49" s="42"/>
      <c r="D49" s="88">
        <v>5.5</v>
      </c>
      <c r="E49" s="42"/>
      <c r="F49" s="88">
        <v>3.5</v>
      </c>
      <c r="G49" s="160"/>
      <c r="H49" s="186">
        <v>11</v>
      </c>
      <c r="K49" s="2"/>
    </row>
    <row r="50" spans="1:11" ht="13.5" customHeight="1" thickBot="1">
      <c r="A50" s="42"/>
      <c r="B50" s="88">
        <v>3.5</v>
      </c>
      <c r="C50" s="45"/>
      <c r="D50" s="47">
        <v>6</v>
      </c>
      <c r="E50" s="45"/>
      <c r="F50" s="47">
        <v>4</v>
      </c>
      <c r="G50" s="45"/>
      <c r="H50" s="47">
        <v>12</v>
      </c>
      <c r="K50" s="2"/>
    </row>
    <row r="51" spans="1:11" ht="13.5" customHeight="1" thickBot="1">
      <c r="A51" s="45"/>
      <c r="B51" s="47">
        <v>4</v>
      </c>
      <c r="H51" s="78"/>
      <c r="K51" s="2"/>
    </row>
    <row r="52" spans="7:11" ht="15">
      <c r="G52" s="189" t="s">
        <v>76</v>
      </c>
      <c r="H52" s="81">
        <f>SUM(A5:A19,A22:A38,A41:A51,C5:C15,C18:C34,C37:C50,E5:E17,E20:E41,E44:E50,G5:G16,G19:G33,G36:G50)*10</f>
        <v>0</v>
      </c>
      <c r="K52" s="2"/>
    </row>
    <row r="53" ht="15">
      <c r="K53" s="2"/>
    </row>
    <row r="54" ht="15">
      <c r="K54" s="2"/>
    </row>
    <row r="55" ht="15">
      <c r="K55" s="2"/>
    </row>
    <row r="56" spans="3:11" ht="15">
      <c r="C56" s="19"/>
      <c r="D56" s="2"/>
      <c r="K56" s="2"/>
    </row>
    <row r="57" spans="1:11" ht="15">
      <c r="A57" s="19"/>
      <c r="B57" s="2"/>
      <c r="C57" s="19"/>
      <c r="D57" s="2"/>
      <c r="K57" s="2"/>
    </row>
    <row r="58" spans="1:11" ht="15">
      <c r="A58" s="19"/>
      <c r="B58" s="2"/>
      <c r="C58" s="19"/>
      <c r="D58" s="2"/>
      <c r="E58" s="19"/>
      <c r="F58" s="2"/>
      <c r="K58" s="2"/>
    </row>
    <row r="59" spans="1:11" ht="15">
      <c r="A59" s="19"/>
      <c r="B59" s="2"/>
      <c r="C59" s="19"/>
      <c r="D59" s="2"/>
      <c r="E59" s="19"/>
      <c r="F59" s="2"/>
      <c r="G59" s="23"/>
      <c r="K59" s="2"/>
    </row>
    <row r="60" spans="1:11" ht="15">
      <c r="A60" s="19"/>
      <c r="B60" s="2"/>
      <c r="C60" s="19"/>
      <c r="D60" s="2"/>
      <c r="E60" s="19"/>
      <c r="F60" s="2"/>
      <c r="G60" s="23"/>
      <c r="K60" s="2"/>
    </row>
    <row r="61" spans="1:11" ht="15">
      <c r="A61" s="19"/>
      <c r="B61" s="2"/>
      <c r="C61" s="19"/>
      <c r="D61" s="2"/>
      <c r="E61" s="19"/>
      <c r="F61" s="2"/>
      <c r="G61" s="23"/>
      <c r="K61" s="2"/>
    </row>
    <row r="62" spans="1:15" ht="15">
      <c r="A62" s="19"/>
      <c r="B62" s="2"/>
      <c r="C62" s="19"/>
      <c r="D62" s="2"/>
      <c r="E62" s="19"/>
      <c r="I62" s="2"/>
      <c r="J62" s="2"/>
      <c r="K62" s="2"/>
      <c r="L62" s="2"/>
      <c r="M62" s="2"/>
      <c r="N62" s="2"/>
      <c r="O62" s="2"/>
    </row>
    <row r="63" spans="1:15" ht="15">
      <c r="A63" s="19"/>
      <c r="B63" s="2"/>
      <c r="C63" s="19"/>
      <c r="D63" s="2"/>
      <c r="E63" s="19"/>
      <c r="F63" s="2"/>
      <c r="G63" s="23"/>
      <c r="H63" s="11"/>
      <c r="I63" s="2"/>
      <c r="J63" s="2"/>
      <c r="K63" s="2"/>
      <c r="L63" s="2"/>
      <c r="M63" s="2"/>
      <c r="N63" s="2"/>
      <c r="O63" s="2"/>
    </row>
    <row r="64" spans="1:15" ht="15">
      <c r="A64" s="19"/>
      <c r="B64" s="2"/>
      <c r="C64" s="19"/>
      <c r="D64" s="2"/>
      <c r="E64" s="19"/>
      <c r="F64" s="2"/>
      <c r="G64" s="23"/>
      <c r="H64" s="11"/>
      <c r="I64" s="2"/>
      <c r="J64" s="2"/>
      <c r="K64" s="2"/>
      <c r="L64" s="2"/>
      <c r="M64" s="2"/>
      <c r="N64" s="2"/>
      <c r="O64" s="2"/>
    </row>
    <row r="65" spans="1:15" ht="15">
      <c r="A65" s="19"/>
      <c r="B65" s="2"/>
      <c r="C65" s="19"/>
      <c r="D65" s="2"/>
      <c r="E65" s="19"/>
      <c r="F65" s="2"/>
      <c r="G65" s="23"/>
      <c r="H65" s="11"/>
      <c r="I65" s="2"/>
      <c r="J65" s="2"/>
      <c r="K65" s="2"/>
      <c r="L65" s="2"/>
      <c r="M65" s="2"/>
      <c r="N65" s="2"/>
      <c r="O65" s="2"/>
    </row>
    <row r="66" spans="1:15" ht="15">
      <c r="A66" s="19"/>
      <c r="B66" s="2"/>
      <c r="C66" s="19"/>
      <c r="D66" s="2"/>
      <c r="E66" s="19"/>
      <c r="F66" s="2"/>
      <c r="G66" s="23"/>
      <c r="H66" s="11"/>
      <c r="I66" s="2"/>
      <c r="J66" s="2"/>
      <c r="K66" s="2"/>
      <c r="L66" s="2"/>
      <c r="M66" s="2"/>
      <c r="N66" s="2"/>
      <c r="O66" s="2"/>
    </row>
    <row r="67" spans="1:11" ht="15">
      <c r="A67" s="19"/>
      <c r="B67" s="2"/>
      <c r="C67" s="19"/>
      <c r="D67" s="2"/>
      <c r="E67" s="19"/>
      <c r="F67" s="2"/>
      <c r="G67" s="23"/>
      <c r="H67" s="11"/>
      <c r="K67" s="2"/>
    </row>
    <row r="68" spans="1:11" ht="15">
      <c r="A68" s="19"/>
      <c r="B68" s="2"/>
      <c r="C68" s="19"/>
      <c r="D68" s="2"/>
      <c r="E68" s="19"/>
      <c r="F68" s="2"/>
      <c r="G68" s="23"/>
      <c r="K68" s="2"/>
    </row>
    <row r="69" spans="1:11" ht="15">
      <c r="A69" s="19"/>
      <c r="B69" s="2"/>
      <c r="C69" s="19"/>
      <c r="D69" s="2"/>
      <c r="E69" s="19"/>
      <c r="F69" s="2"/>
      <c r="G69" s="23"/>
      <c r="K69" s="2"/>
    </row>
    <row r="70" spans="1:11" ht="15">
      <c r="A70" s="19"/>
      <c r="B70" s="2"/>
      <c r="C70" s="19"/>
      <c r="D70" s="2"/>
      <c r="E70" s="19"/>
      <c r="F70" s="2"/>
      <c r="G70" s="23"/>
      <c r="K70" s="2"/>
    </row>
    <row r="71" spans="1:11" ht="15">
      <c r="A71" s="19"/>
      <c r="B71" s="2"/>
      <c r="C71" s="19"/>
      <c r="D71" s="2"/>
      <c r="E71" s="19"/>
      <c r="F71" s="2"/>
      <c r="G71" s="23"/>
      <c r="K71" s="2"/>
    </row>
    <row r="72" spans="1:11" ht="15">
      <c r="A72" s="19"/>
      <c r="B72" s="2"/>
      <c r="C72" s="19"/>
      <c r="D72" s="2"/>
      <c r="E72" s="19"/>
      <c r="F72" s="2"/>
      <c r="G72" s="23"/>
      <c r="K72" s="2"/>
    </row>
    <row r="73" spans="1:11" ht="15">
      <c r="A73" s="19"/>
      <c r="B73" s="2"/>
      <c r="C73" s="19"/>
      <c r="D73" s="2"/>
      <c r="E73" s="19"/>
      <c r="F73" s="2"/>
      <c r="G73" s="23"/>
      <c r="K73" s="2"/>
    </row>
    <row r="74" spans="1:11" ht="15">
      <c r="A74" s="19"/>
      <c r="B74" s="2"/>
      <c r="C74" s="19"/>
      <c r="D74" s="2"/>
      <c r="E74" s="19"/>
      <c r="F74" s="2"/>
      <c r="G74" s="23"/>
      <c r="K74" s="2"/>
    </row>
    <row r="75" spans="1:11" ht="15">
      <c r="A75" s="19"/>
      <c r="B75" s="2"/>
      <c r="C75" s="19"/>
      <c r="D75" s="2"/>
      <c r="E75" s="19"/>
      <c r="F75" s="2"/>
      <c r="G75" s="23"/>
      <c r="K75" s="2"/>
    </row>
    <row r="76" spans="1:11" ht="15">
      <c r="A76" s="19"/>
      <c r="B76" s="2"/>
      <c r="C76" s="19"/>
      <c r="D76" s="2"/>
      <c r="E76" s="19"/>
      <c r="F76" s="2"/>
      <c r="G76" s="23"/>
      <c r="K76" s="2"/>
    </row>
    <row r="77" spans="1:11" ht="15">
      <c r="A77" s="19"/>
      <c r="B77" s="2"/>
      <c r="C77" s="19"/>
      <c r="D77" s="2"/>
      <c r="E77" s="19"/>
      <c r="F77" s="2"/>
      <c r="G77" s="23"/>
      <c r="K77" s="2"/>
    </row>
    <row r="78" spans="1:11" ht="15">
      <c r="A78" s="19"/>
      <c r="B78" s="2"/>
      <c r="C78" s="19"/>
      <c r="D78" s="2"/>
      <c r="E78" s="19"/>
      <c r="F78" s="2"/>
      <c r="G78" s="23"/>
      <c r="K78" s="2"/>
    </row>
    <row r="79" spans="1:11" ht="15">
      <c r="A79" s="19"/>
      <c r="B79" s="2"/>
      <c r="C79" s="19"/>
      <c r="D79" s="2"/>
      <c r="E79" s="19"/>
      <c r="F79" s="2"/>
      <c r="G79" s="23"/>
      <c r="K79" s="2"/>
    </row>
    <row r="80" spans="1:11" ht="15">
      <c r="A80" s="19"/>
      <c r="B80" s="2"/>
      <c r="C80" s="19"/>
      <c r="D80" s="2"/>
      <c r="E80" s="19"/>
      <c r="F80" s="2"/>
      <c r="G80" s="23"/>
      <c r="K80" s="2"/>
    </row>
    <row r="81" spans="1:11" ht="15">
      <c r="A81" s="19"/>
      <c r="B81" s="2"/>
      <c r="C81" s="19"/>
      <c r="D81" s="2"/>
      <c r="E81" s="19"/>
      <c r="F81" s="2"/>
      <c r="G81" s="23"/>
      <c r="K81" s="2"/>
    </row>
    <row r="82" spans="1:11" ht="15">
      <c r="A82" s="19"/>
      <c r="B82" s="2"/>
      <c r="C82" s="19"/>
      <c r="D82" s="2"/>
      <c r="E82" s="19"/>
      <c r="F82" s="2"/>
      <c r="G82" s="23"/>
      <c r="K82" s="2"/>
    </row>
    <row r="83" spans="1:11" ht="15">
      <c r="A83" s="19"/>
      <c r="B83" s="2"/>
      <c r="C83" s="19"/>
      <c r="D83" s="2"/>
      <c r="E83" s="19"/>
      <c r="F83" s="2"/>
      <c r="G83" s="23"/>
      <c r="K83" s="2"/>
    </row>
    <row r="84" spans="1:11" ht="15">
      <c r="A84" s="19"/>
      <c r="B84" s="2"/>
      <c r="C84" s="19"/>
      <c r="D84" s="2"/>
      <c r="E84" s="19"/>
      <c r="F84" s="2"/>
      <c r="G84" s="23"/>
      <c r="K84" s="2"/>
    </row>
    <row r="85" spans="1:11" ht="15">
      <c r="A85" s="19"/>
      <c r="B85" s="2"/>
      <c r="C85" s="19"/>
      <c r="D85" s="2"/>
      <c r="E85" s="19"/>
      <c r="F85" s="2"/>
      <c r="G85" s="23"/>
      <c r="K85" s="2"/>
    </row>
    <row r="86" spans="1:11" ht="15">
      <c r="A86" s="19"/>
      <c r="B86" s="2"/>
      <c r="C86" s="19"/>
      <c r="D86" s="2"/>
      <c r="E86" s="19"/>
      <c r="F86" s="2"/>
      <c r="G86" s="23"/>
      <c r="K86" s="2"/>
    </row>
    <row r="87" spans="1:11" ht="15">
      <c r="A87" s="19"/>
      <c r="B87" s="2"/>
      <c r="C87" s="19"/>
      <c r="D87" s="2"/>
      <c r="E87" s="19"/>
      <c r="F87" s="2"/>
      <c r="G87" s="23"/>
      <c r="K87" s="2"/>
    </row>
    <row r="88" spans="1:11" ht="15">
      <c r="A88" s="19"/>
      <c r="B88" s="2"/>
      <c r="C88" s="19"/>
      <c r="D88" s="2"/>
      <c r="E88" s="19"/>
      <c r="F88" s="2"/>
      <c r="G88" s="23"/>
      <c r="K88" s="2"/>
    </row>
    <row r="89" spans="1:11" ht="15">
      <c r="A89" s="19"/>
      <c r="B89" s="2"/>
      <c r="C89" s="19"/>
      <c r="D89" s="2"/>
      <c r="E89" s="19"/>
      <c r="F89" s="2"/>
      <c r="G89" s="23"/>
      <c r="K89" s="2"/>
    </row>
    <row r="90" spans="1:11" ht="15">
      <c r="A90" s="19"/>
      <c r="B90" s="2"/>
      <c r="C90" s="19"/>
      <c r="D90" s="2"/>
      <c r="E90" s="19"/>
      <c r="F90" s="2"/>
      <c r="G90" s="23"/>
      <c r="K90" s="2"/>
    </row>
    <row r="91" spans="1:11" ht="15">
      <c r="A91" s="19"/>
      <c r="B91" s="2"/>
      <c r="C91" s="19"/>
      <c r="D91" s="2"/>
      <c r="E91" s="19"/>
      <c r="F91" s="2"/>
      <c r="G91" s="23"/>
      <c r="K91" s="2"/>
    </row>
    <row r="92" spans="1:11" ht="15">
      <c r="A92" s="19"/>
      <c r="B92" s="2"/>
      <c r="C92" s="19"/>
      <c r="D92" s="2"/>
      <c r="E92" s="19"/>
      <c r="F92" s="2"/>
      <c r="G92" s="23"/>
      <c r="K92" s="2"/>
    </row>
    <row r="93" spans="1:11" ht="15">
      <c r="A93" s="19"/>
      <c r="B93" s="2"/>
      <c r="C93" s="19"/>
      <c r="D93" s="2"/>
      <c r="E93" s="19"/>
      <c r="F93" s="2"/>
      <c r="G93" s="23"/>
      <c r="K93" s="2"/>
    </row>
    <row r="94" spans="1:11" ht="15">
      <c r="A94" s="19"/>
      <c r="B94" s="2"/>
      <c r="C94" s="19"/>
      <c r="D94" s="2"/>
      <c r="E94" s="19"/>
      <c r="F94" s="2"/>
      <c r="G94" s="23"/>
      <c r="K94" s="2"/>
    </row>
    <row r="95" spans="1:11" ht="15">
      <c r="A95" s="19"/>
      <c r="B95" s="2"/>
      <c r="C95" s="19"/>
      <c r="D95" s="2"/>
      <c r="E95" s="19"/>
      <c r="F95" s="2"/>
      <c r="G95" s="23"/>
      <c r="K95" s="2"/>
    </row>
    <row r="96" spans="1:11" ht="15">
      <c r="A96" s="19"/>
      <c r="B96" s="2"/>
      <c r="C96" s="19"/>
      <c r="D96" s="2"/>
      <c r="E96" s="19"/>
      <c r="F96" s="2"/>
      <c r="G96" s="23"/>
      <c r="K96" s="2"/>
    </row>
    <row r="97" spans="1:11" ht="15">
      <c r="A97" s="19"/>
      <c r="B97" s="2"/>
      <c r="C97" s="19"/>
      <c r="D97" s="2"/>
      <c r="E97" s="19"/>
      <c r="F97" s="2"/>
      <c r="G97" s="23"/>
      <c r="K97" s="2"/>
    </row>
    <row r="98" spans="1:11" ht="15">
      <c r="A98" s="19"/>
      <c r="B98" s="2"/>
      <c r="C98" s="19"/>
      <c r="D98" s="2"/>
      <c r="E98" s="19"/>
      <c r="F98" s="2"/>
      <c r="G98" s="23"/>
      <c r="K98" s="2"/>
    </row>
    <row r="99" spans="1:11" ht="15">
      <c r="A99" s="19"/>
      <c r="B99" s="2"/>
      <c r="C99" s="19"/>
      <c r="D99" s="2"/>
      <c r="E99" s="19"/>
      <c r="F99" s="2"/>
      <c r="G99" s="23"/>
      <c r="K99" s="2"/>
    </row>
    <row r="100" spans="1:11" ht="15">
      <c r="A100" s="19"/>
      <c r="B100" s="2"/>
      <c r="C100" s="19"/>
      <c r="D100" s="2"/>
      <c r="E100" s="19"/>
      <c r="F100" s="2"/>
      <c r="G100" s="23"/>
      <c r="K100" s="2"/>
    </row>
    <row r="101" spans="1:11" ht="15">
      <c r="A101" s="19"/>
      <c r="B101" s="2"/>
      <c r="C101" s="19"/>
      <c r="D101" s="2"/>
      <c r="E101" s="19"/>
      <c r="F101" s="2"/>
      <c r="G101" s="23"/>
      <c r="K101" s="2"/>
    </row>
    <row r="102" spans="1:11" ht="15">
      <c r="A102" s="19"/>
      <c r="B102" s="2"/>
      <c r="C102" s="19"/>
      <c r="D102" s="2"/>
      <c r="E102" s="19"/>
      <c r="F102" s="2"/>
      <c r="K102" s="2"/>
    </row>
    <row r="103" spans="1:11" ht="15">
      <c r="A103" s="19"/>
      <c r="B103" s="2"/>
      <c r="C103" s="19"/>
      <c r="D103" s="2"/>
      <c r="E103" s="19"/>
      <c r="F103" s="2"/>
      <c r="K103" s="2"/>
    </row>
    <row r="104" spans="1:11" ht="15">
      <c r="A104" s="19"/>
      <c r="B104" s="2"/>
      <c r="C104" s="19"/>
      <c r="D104" s="2"/>
      <c r="E104" s="19"/>
      <c r="F104" s="2"/>
      <c r="K104" s="2"/>
    </row>
    <row r="105" spans="1:11" ht="15">
      <c r="A105" s="19"/>
      <c r="B105" s="2"/>
      <c r="C105" s="19"/>
      <c r="D105" s="2"/>
      <c r="E105" s="19"/>
      <c r="F105" s="2"/>
      <c r="K105" s="2"/>
    </row>
    <row r="106" spans="1:11" ht="15">
      <c r="A106" s="19"/>
      <c r="B106" s="2"/>
      <c r="C106" s="19"/>
      <c r="D106" s="2"/>
      <c r="E106" s="19"/>
      <c r="F106" s="2"/>
      <c r="K106" s="2"/>
    </row>
    <row r="107" spans="1:11" ht="15">
      <c r="A107" s="19"/>
      <c r="B107" s="2"/>
      <c r="C107" s="19"/>
      <c r="D107" s="2"/>
      <c r="E107" s="19"/>
      <c r="F107" s="2"/>
      <c r="K107" s="2"/>
    </row>
    <row r="108" spans="1:11" ht="15">
      <c r="A108" s="19"/>
      <c r="B108" s="2"/>
      <c r="C108" s="19"/>
      <c r="D108" s="2"/>
      <c r="E108" s="19"/>
      <c r="F108" s="2"/>
      <c r="K108" s="2"/>
    </row>
    <row r="109" spans="1:11" ht="15">
      <c r="A109" s="19"/>
      <c r="B109" s="2"/>
      <c r="C109" s="19"/>
      <c r="D109" s="2"/>
      <c r="E109" s="19"/>
      <c r="F109" s="2"/>
      <c r="K109" s="2"/>
    </row>
    <row r="110" spans="1:11" ht="15">
      <c r="A110" s="19"/>
      <c r="B110" s="2"/>
      <c r="C110" s="19"/>
      <c r="D110" s="2"/>
      <c r="E110" s="19"/>
      <c r="F110" s="2"/>
      <c r="K110" s="2"/>
    </row>
    <row r="111" spans="1:11" ht="15">
      <c r="A111" s="19"/>
      <c r="B111" s="2"/>
      <c r="C111" s="19"/>
      <c r="D111" s="2"/>
      <c r="E111" s="19"/>
      <c r="F111" s="2"/>
      <c r="K111" s="2"/>
    </row>
    <row r="112" spans="1:11" ht="15">
      <c r="A112" s="19"/>
      <c r="B112" s="2"/>
      <c r="C112" s="19"/>
      <c r="D112" s="2"/>
      <c r="E112" s="19"/>
      <c r="F112" s="2"/>
      <c r="K112" s="2"/>
    </row>
    <row r="113" spans="1:11" ht="15">
      <c r="A113" s="19"/>
      <c r="B113" s="2"/>
      <c r="C113" s="19"/>
      <c r="D113" s="2"/>
      <c r="E113" s="19"/>
      <c r="F113" s="2"/>
      <c r="K113" s="2"/>
    </row>
    <row r="114" spans="1:11" ht="15">
      <c r="A114" s="19"/>
      <c r="B114" s="2"/>
      <c r="C114" s="19"/>
      <c r="D114" s="2"/>
      <c r="E114" s="19"/>
      <c r="F114" s="2"/>
      <c r="K114" s="2"/>
    </row>
    <row r="115" spans="1:11" ht="15">
      <c r="A115" s="19"/>
      <c r="B115" s="2"/>
      <c r="C115" s="19"/>
      <c r="D115" s="2"/>
      <c r="E115" s="19"/>
      <c r="F115" s="2"/>
      <c r="K115" s="2"/>
    </row>
    <row r="116" spans="1:11" ht="15">
      <c r="A116" s="19"/>
      <c r="B116" s="2"/>
      <c r="C116" s="19"/>
      <c r="D116" s="2"/>
      <c r="E116" s="19"/>
      <c r="F116" s="2"/>
      <c r="K116" s="2"/>
    </row>
    <row r="117" spans="1:11" ht="15">
      <c r="A117" s="19"/>
      <c r="B117" s="2"/>
      <c r="C117" s="19"/>
      <c r="D117" s="2"/>
      <c r="E117" s="19"/>
      <c r="F117" s="2"/>
      <c r="K117" s="2"/>
    </row>
    <row r="118" spans="1:11" ht="15">
      <c r="A118" s="19"/>
      <c r="B118" s="2"/>
      <c r="C118" s="19"/>
      <c r="D118" s="2"/>
      <c r="E118" s="19"/>
      <c r="F118" s="2"/>
      <c r="K118" s="2"/>
    </row>
    <row r="119" spans="1:11" ht="15">
      <c r="A119" s="19"/>
      <c r="B119" s="2"/>
      <c r="C119" s="19"/>
      <c r="D119" s="2"/>
      <c r="E119" s="19"/>
      <c r="F119" s="2"/>
      <c r="K119" s="2"/>
    </row>
    <row r="120" spans="1:11" ht="15">
      <c r="A120" s="19"/>
      <c r="B120" s="2"/>
      <c r="C120" s="19"/>
      <c r="D120" s="2"/>
      <c r="E120" s="19"/>
      <c r="F120" s="2"/>
      <c r="K120" s="2"/>
    </row>
    <row r="121" spans="1:11" ht="15">
      <c r="A121" s="19"/>
      <c r="B121" s="2"/>
      <c r="C121" s="19"/>
      <c r="D121" s="2"/>
      <c r="E121" s="19"/>
      <c r="F121" s="2"/>
      <c r="K121" s="2"/>
    </row>
    <row r="122" spans="1:11" ht="15">
      <c r="A122" s="19"/>
      <c r="B122" s="2"/>
      <c r="C122" s="19"/>
      <c r="D122" s="2"/>
      <c r="E122" s="19"/>
      <c r="F122" s="2"/>
      <c r="K122" s="2"/>
    </row>
    <row r="123" spans="1:11" ht="15">
      <c r="A123" s="19"/>
      <c r="B123" s="2"/>
      <c r="C123" s="19"/>
      <c r="D123" s="2"/>
      <c r="E123" s="19"/>
      <c r="F123" s="2"/>
      <c r="K123" s="2"/>
    </row>
    <row r="124" spans="1:11" ht="15">
      <c r="A124" s="19"/>
      <c r="B124" s="2"/>
      <c r="C124" s="19"/>
      <c r="D124" s="2"/>
      <c r="E124" s="19"/>
      <c r="F124" s="2"/>
      <c r="K124" s="2"/>
    </row>
    <row r="125" spans="1:11" ht="15">
      <c r="A125" s="19"/>
      <c r="B125" s="2"/>
      <c r="C125" s="19"/>
      <c r="D125" s="2"/>
      <c r="E125" s="19"/>
      <c r="F125" s="2"/>
      <c r="K125" s="2"/>
    </row>
    <row r="126" spans="1:11" ht="15">
      <c r="A126" s="19"/>
      <c r="B126" s="2"/>
      <c r="C126" s="19"/>
      <c r="D126" s="2"/>
      <c r="E126" s="19"/>
      <c r="F126" s="2"/>
      <c r="K126" s="2"/>
    </row>
    <row r="127" spans="1:11" ht="15">
      <c r="A127" s="19"/>
      <c r="B127" s="2"/>
      <c r="C127" s="19"/>
      <c r="D127" s="2"/>
      <c r="E127" s="19"/>
      <c r="F127" s="2"/>
      <c r="K127" s="2"/>
    </row>
    <row r="128" spans="1:11" ht="15">
      <c r="A128" s="19"/>
      <c r="B128" s="2"/>
      <c r="C128" s="19"/>
      <c r="D128" s="2"/>
      <c r="E128" s="19"/>
      <c r="F128" s="2"/>
      <c r="K128" s="2"/>
    </row>
    <row r="129" spans="1:11" ht="15">
      <c r="A129" s="19"/>
      <c r="B129" s="2"/>
      <c r="C129" s="19"/>
      <c r="D129" s="2"/>
      <c r="E129" s="19"/>
      <c r="F129" s="2"/>
      <c r="K129" s="2"/>
    </row>
    <row r="130" spans="1:11" ht="15">
      <c r="A130" s="19"/>
      <c r="B130" s="2"/>
      <c r="C130" s="19"/>
      <c r="D130" s="2"/>
      <c r="E130" s="19"/>
      <c r="F130" s="2"/>
      <c r="K130" s="2"/>
    </row>
    <row r="131" spans="1:11" ht="15">
      <c r="A131" s="19"/>
      <c r="B131" s="2"/>
      <c r="C131" s="19"/>
      <c r="D131" s="2"/>
      <c r="E131" s="19"/>
      <c r="F131" s="2"/>
      <c r="K131" s="2"/>
    </row>
    <row r="132" spans="1:11" ht="15">
      <c r="A132" s="19"/>
      <c r="B132" s="2"/>
      <c r="C132" s="19"/>
      <c r="D132" s="2"/>
      <c r="E132" s="19"/>
      <c r="F132" s="2"/>
      <c r="K132" s="2"/>
    </row>
    <row r="133" spans="1:11" ht="15">
      <c r="A133" s="19"/>
      <c r="B133" s="2"/>
      <c r="C133" s="19"/>
      <c r="D133" s="2"/>
      <c r="E133" s="19"/>
      <c r="F133" s="2"/>
      <c r="K133" s="2"/>
    </row>
    <row r="134" spans="1:11" ht="15">
      <c r="A134" s="19"/>
      <c r="B134" s="2"/>
      <c r="C134" s="19"/>
      <c r="D134" s="2"/>
      <c r="E134" s="19"/>
      <c r="F134" s="2"/>
      <c r="K134" s="2"/>
    </row>
    <row r="135" spans="1:11" ht="15">
      <c r="A135" s="19"/>
      <c r="B135" s="2"/>
      <c r="C135" s="19"/>
      <c r="D135" s="2"/>
      <c r="E135" s="19"/>
      <c r="F135" s="2"/>
      <c r="K135" s="2"/>
    </row>
    <row r="136" spans="1:11" ht="15">
      <c r="A136" s="19"/>
      <c r="B136" s="2"/>
      <c r="C136" s="19"/>
      <c r="D136" s="2"/>
      <c r="E136" s="19"/>
      <c r="F136" s="2"/>
      <c r="K136" s="2"/>
    </row>
    <row r="137" spans="1:11" ht="15">
      <c r="A137" s="19"/>
      <c r="B137" s="2"/>
      <c r="C137" s="19"/>
      <c r="D137" s="2"/>
      <c r="E137" s="19"/>
      <c r="F137" s="2"/>
      <c r="K137" s="2"/>
    </row>
    <row r="138" spans="1:11" ht="15">
      <c r="A138" s="19"/>
      <c r="B138" s="2"/>
      <c r="C138" s="19"/>
      <c r="D138" s="2"/>
      <c r="E138" s="19"/>
      <c r="F138" s="2"/>
      <c r="K138" s="2"/>
    </row>
    <row r="139" spans="1:11" ht="15">
      <c r="A139" s="19"/>
      <c r="B139" s="2"/>
      <c r="C139" s="19"/>
      <c r="D139" s="2"/>
      <c r="E139" s="19"/>
      <c r="F139" s="2"/>
      <c r="K139" s="2"/>
    </row>
    <row r="140" spans="1:11" ht="15">
      <c r="A140" s="19"/>
      <c r="B140" s="2"/>
      <c r="C140" s="19"/>
      <c r="D140" s="2"/>
      <c r="E140" s="19"/>
      <c r="F140" s="2"/>
      <c r="K140" s="2"/>
    </row>
    <row r="141" spans="1:11" ht="15">
      <c r="A141" s="19"/>
      <c r="B141" s="2"/>
      <c r="C141" s="19"/>
      <c r="D141" s="2"/>
      <c r="E141" s="19"/>
      <c r="F141" s="2"/>
      <c r="K141" s="2"/>
    </row>
    <row r="142" spans="1:11" ht="15">
      <c r="A142" s="19"/>
      <c r="B142" s="2"/>
      <c r="C142" s="19"/>
      <c r="D142" s="2"/>
      <c r="E142" s="19"/>
      <c r="F142" s="2"/>
      <c r="K142" s="2"/>
    </row>
    <row r="143" spans="1:11" ht="15">
      <c r="A143" s="19"/>
      <c r="B143" s="2"/>
      <c r="C143" s="19"/>
      <c r="D143" s="2"/>
      <c r="E143" s="19"/>
      <c r="F143" s="2"/>
      <c r="K143" s="2"/>
    </row>
    <row r="144" spans="1:11" ht="15">
      <c r="A144" s="19"/>
      <c r="B144" s="2"/>
      <c r="C144" s="19"/>
      <c r="D144" s="2"/>
      <c r="E144" s="19"/>
      <c r="F144" s="2"/>
      <c r="K144" s="2"/>
    </row>
    <row r="145" spans="1:11" ht="15">
      <c r="A145" s="19"/>
      <c r="B145" s="2"/>
      <c r="C145" s="19"/>
      <c r="D145" s="2"/>
      <c r="E145" s="19"/>
      <c r="F145" s="2"/>
      <c r="K145" s="2"/>
    </row>
    <row r="146" spans="1:11" ht="15">
      <c r="A146" s="19"/>
      <c r="B146" s="2"/>
      <c r="C146" s="19"/>
      <c r="D146" s="2"/>
      <c r="E146" s="19"/>
      <c r="F146" s="2"/>
      <c r="K146" s="2"/>
    </row>
    <row r="147" spans="1:11" ht="15">
      <c r="A147" s="19"/>
      <c r="B147" s="2"/>
      <c r="C147" s="19"/>
      <c r="D147" s="2"/>
      <c r="E147" s="19"/>
      <c r="F147" s="2"/>
      <c r="K147" s="2"/>
    </row>
    <row r="148" spans="1:11" ht="15">
      <c r="A148" s="19"/>
      <c r="B148" s="2"/>
      <c r="C148" s="19"/>
      <c r="D148" s="2"/>
      <c r="E148" s="19"/>
      <c r="F148" s="2"/>
      <c r="K148" s="2"/>
    </row>
    <row r="149" spans="1:11" ht="15">
      <c r="A149" s="19"/>
      <c r="B149" s="2"/>
      <c r="C149" s="19"/>
      <c r="D149" s="2"/>
      <c r="E149" s="19"/>
      <c r="F149" s="2"/>
      <c r="K149" s="2"/>
    </row>
    <row r="150" spans="1:11" ht="15">
      <c r="A150" s="19"/>
      <c r="B150" s="2"/>
      <c r="C150" s="19"/>
      <c r="D150" s="2"/>
      <c r="E150" s="19"/>
      <c r="F150" s="2"/>
      <c r="K150" s="2"/>
    </row>
    <row r="151" spans="1:11" ht="15">
      <c r="A151" s="19"/>
      <c r="B151" s="6"/>
      <c r="C151" s="19"/>
      <c r="D151" s="2"/>
      <c r="E151" s="19"/>
      <c r="F151" s="2"/>
      <c r="K151" s="2"/>
    </row>
    <row r="152" spans="1:11" ht="15">
      <c r="A152" s="19"/>
      <c r="B152" s="6"/>
      <c r="C152" s="19"/>
      <c r="D152" s="2"/>
      <c r="E152" s="19"/>
      <c r="F152" s="2"/>
      <c r="K152" s="2"/>
    </row>
    <row r="153" spans="1:11" ht="15">
      <c r="A153" s="19"/>
      <c r="B153" s="6"/>
      <c r="C153" s="19"/>
      <c r="D153" s="2"/>
      <c r="E153" s="19"/>
      <c r="F153" s="2"/>
      <c r="K153" s="2"/>
    </row>
    <row r="154" spans="1:11" ht="15">
      <c r="A154" s="19"/>
      <c r="B154" s="6"/>
      <c r="C154" s="19"/>
      <c r="D154" s="2"/>
      <c r="E154" s="19"/>
      <c r="F154" s="2"/>
      <c r="K154" s="2"/>
    </row>
    <row r="155" spans="1:11" ht="15">
      <c r="A155" s="19"/>
      <c r="B155" s="6"/>
      <c r="C155" s="19"/>
      <c r="D155" s="2"/>
      <c r="E155" s="19"/>
      <c r="F155" s="2"/>
      <c r="K155" s="2"/>
    </row>
    <row r="156" spans="1:11" ht="15">
      <c r="A156" s="19"/>
      <c r="B156" s="6"/>
      <c r="C156" s="19"/>
      <c r="D156" s="2"/>
      <c r="E156" s="19"/>
      <c r="F156" s="2"/>
      <c r="K156" s="2"/>
    </row>
    <row r="157" spans="1:11" ht="15">
      <c r="A157" s="19"/>
      <c r="B157" s="6"/>
      <c r="C157" s="19"/>
      <c r="D157" s="2"/>
      <c r="E157" s="19"/>
      <c r="F157" s="2"/>
      <c r="K157" s="2"/>
    </row>
    <row r="158" spans="1:11" ht="15">
      <c r="A158" s="19"/>
      <c r="B158" s="6"/>
      <c r="C158" s="19"/>
      <c r="D158" s="2"/>
      <c r="E158" s="19"/>
      <c r="F158" s="2"/>
      <c r="K158" s="2"/>
    </row>
    <row r="159" spans="1:11" ht="15">
      <c r="A159" s="19"/>
      <c r="B159" s="6"/>
      <c r="C159" s="19"/>
      <c r="D159" s="2"/>
      <c r="E159" s="19"/>
      <c r="F159" s="2"/>
      <c r="K159" s="2"/>
    </row>
    <row r="160" spans="1:11" ht="15">
      <c r="A160" s="19"/>
      <c r="B160" s="6"/>
      <c r="C160" s="19"/>
      <c r="D160" s="2"/>
      <c r="E160" s="19"/>
      <c r="F160" s="2"/>
      <c r="K160" s="2"/>
    </row>
    <row r="161" spans="1:11" ht="15">
      <c r="A161" s="19"/>
      <c r="B161" s="2"/>
      <c r="C161" s="19"/>
      <c r="D161" s="2"/>
      <c r="E161" s="19"/>
      <c r="F161" s="2"/>
      <c r="K161" s="2"/>
    </row>
    <row r="162" spans="1:11" ht="15">
      <c r="A162" s="19"/>
      <c r="B162" s="2"/>
      <c r="C162" s="19"/>
      <c r="D162" s="2"/>
      <c r="E162" s="19"/>
      <c r="F162" s="2"/>
      <c r="K162" s="2"/>
    </row>
    <row r="163" spans="1:11" ht="15">
      <c r="A163" s="19"/>
      <c r="B163" s="2"/>
      <c r="C163" s="19"/>
      <c r="D163" s="2"/>
      <c r="E163" s="19"/>
      <c r="F163" s="2"/>
      <c r="K163" s="2"/>
    </row>
    <row r="164" spans="1:11" ht="15">
      <c r="A164" s="19"/>
      <c r="B164" s="2"/>
      <c r="C164" s="19"/>
      <c r="D164" s="2"/>
      <c r="E164" s="19"/>
      <c r="F164" s="2"/>
      <c r="K164" s="2"/>
    </row>
    <row r="165" spans="1:11" ht="15">
      <c r="A165" s="19"/>
      <c r="B165" s="2"/>
      <c r="C165" s="19"/>
      <c r="D165" s="2"/>
      <c r="E165" s="19"/>
      <c r="F165" s="2"/>
      <c r="K165" s="2"/>
    </row>
    <row r="166" spans="1:11" ht="15">
      <c r="A166" s="19"/>
      <c r="B166" s="2"/>
      <c r="C166" s="19"/>
      <c r="D166" s="2"/>
      <c r="E166" s="19"/>
      <c r="F166" s="2"/>
      <c r="K166" s="2"/>
    </row>
    <row r="167" spans="1:11" ht="15">
      <c r="A167" s="19"/>
      <c r="B167" s="2"/>
      <c r="C167" s="19"/>
      <c r="D167" s="2"/>
      <c r="E167" s="19"/>
      <c r="F167" s="2"/>
      <c r="K167" s="2"/>
    </row>
    <row r="168" spans="1:11" ht="15">
      <c r="A168" s="19"/>
      <c r="B168" s="2"/>
      <c r="C168" s="19"/>
      <c r="D168" s="2"/>
      <c r="E168" s="19"/>
      <c r="F168" s="2"/>
      <c r="K168" s="2"/>
    </row>
    <row r="169" spans="1:11" ht="15">
      <c r="A169" s="19"/>
      <c r="B169" s="2"/>
      <c r="C169" s="19"/>
      <c r="D169" s="2"/>
      <c r="E169" s="19"/>
      <c r="F169" s="2"/>
      <c r="K169" s="2"/>
    </row>
    <row r="170" spans="1:11" ht="15">
      <c r="A170" s="19"/>
      <c r="B170" s="2"/>
      <c r="C170" s="19"/>
      <c r="D170" s="2"/>
      <c r="E170" s="19"/>
      <c r="F170" s="2"/>
      <c r="K170" s="2"/>
    </row>
    <row r="171" spans="1:11" ht="15">
      <c r="A171" s="19"/>
      <c r="B171" s="2"/>
      <c r="C171" s="19"/>
      <c r="D171" s="2"/>
      <c r="E171" s="19"/>
      <c r="F171" s="2"/>
      <c r="K171" s="2"/>
    </row>
    <row r="172" spans="1:11" ht="15">
      <c r="A172" s="19"/>
      <c r="B172" s="2"/>
      <c r="C172" s="19"/>
      <c r="D172" s="2"/>
      <c r="E172" s="19"/>
      <c r="F172" s="2"/>
      <c r="K172" s="2"/>
    </row>
    <row r="173" spans="1:11" ht="15">
      <c r="A173" s="19"/>
      <c r="B173" s="2"/>
      <c r="C173" s="19"/>
      <c r="D173" s="2"/>
      <c r="E173" s="19"/>
      <c r="F173" s="2"/>
      <c r="K173" s="2"/>
    </row>
    <row r="174" spans="1:11" ht="15">
      <c r="A174" s="19"/>
      <c r="B174" s="2"/>
      <c r="C174" s="19"/>
      <c r="D174" s="2"/>
      <c r="E174" s="19"/>
      <c r="F174" s="2"/>
      <c r="K174" s="2"/>
    </row>
    <row r="175" spans="1:11" ht="15">
      <c r="A175" s="19"/>
      <c r="B175" s="2"/>
      <c r="C175" s="19"/>
      <c r="D175" s="2"/>
      <c r="E175" s="19"/>
      <c r="F175" s="2"/>
      <c r="K175" s="2"/>
    </row>
    <row r="176" spans="1:11" ht="15">
      <c r="A176" s="19"/>
      <c r="B176" s="2"/>
      <c r="C176" s="19"/>
      <c r="D176" s="2"/>
      <c r="E176" s="19"/>
      <c r="F176" s="2"/>
      <c r="K176" s="2"/>
    </row>
    <row r="177" spans="1:11" ht="15">
      <c r="A177" s="19"/>
      <c r="B177" s="2"/>
      <c r="C177" s="19"/>
      <c r="D177" s="2"/>
      <c r="E177" s="19"/>
      <c r="F177" s="2"/>
      <c r="K177" s="2"/>
    </row>
    <row r="178" spans="1:11" ht="15">
      <c r="A178" s="19"/>
      <c r="B178" s="2"/>
      <c r="C178" s="19"/>
      <c r="D178" s="2"/>
      <c r="E178" s="19"/>
      <c r="F178" s="2"/>
      <c r="K178" s="2"/>
    </row>
    <row r="179" spans="1:11" ht="15">
      <c r="A179" s="19"/>
      <c r="B179" s="2"/>
      <c r="C179" s="19"/>
      <c r="D179" s="2"/>
      <c r="E179" s="19"/>
      <c r="F179" s="2"/>
      <c r="K179" s="2"/>
    </row>
    <row r="180" spans="1:11" ht="15">
      <c r="A180" s="19"/>
      <c r="B180" s="2"/>
      <c r="C180" s="19"/>
      <c r="D180" s="2"/>
      <c r="E180" s="19"/>
      <c r="F180" s="2"/>
      <c r="K180" s="2"/>
    </row>
    <row r="181" spans="1:11" ht="15">
      <c r="A181" s="19"/>
      <c r="B181" s="2"/>
      <c r="C181" s="19"/>
      <c r="D181" s="2"/>
      <c r="E181" s="19"/>
      <c r="F181" s="2"/>
      <c r="K181" s="2"/>
    </row>
    <row r="182" spans="1:11" ht="15">
      <c r="A182" s="19"/>
      <c r="B182" s="2"/>
      <c r="C182" s="19"/>
      <c r="D182" s="2"/>
      <c r="E182" s="19"/>
      <c r="F182" s="2"/>
      <c r="K182" s="2"/>
    </row>
    <row r="183" spans="1:11" ht="15">
      <c r="A183" s="19"/>
      <c r="B183" s="2"/>
      <c r="C183" s="19"/>
      <c r="D183" s="2"/>
      <c r="E183" s="19"/>
      <c r="F183" s="2"/>
      <c r="K183" s="2"/>
    </row>
    <row r="184" spans="1:11" ht="15">
      <c r="A184" s="19"/>
      <c r="B184" s="2"/>
      <c r="C184" s="19"/>
      <c r="D184" s="2"/>
      <c r="E184" s="19"/>
      <c r="F184" s="2"/>
      <c r="K184" s="2"/>
    </row>
    <row r="185" spans="1:11" ht="15">
      <c r="A185" s="19"/>
      <c r="B185" s="2"/>
      <c r="C185" s="19"/>
      <c r="D185" s="2"/>
      <c r="E185" s="19"/>
      <c r="F185" s="2"/>
      <c r="K185" s="2"/>
    </row>
    <row r="186" spans="1:11" ht="15">
      <c r="A186" s="19"/>
      <c r="B186" s="2"/>
      <c r="C186" s="19"/>
      <c r="D186" s="2"/>
      <c r="E186" s="19"/>
      <c r="F186" s="2"/>
      <c r="K186" s="2"/>
    </row>
    <row r="187" spans="1:11" ht="15">
      <c r="A187" s="19"/>
      <c r="B187" s="2"/>
      <c r="C187" s="19"/>
      <c r="D187" s="2"/>
      <c r="E187" s="19"/>
      <c r="F187" s="2"/>
      <c r="K187" s="2"/>
    </row>
    <row r="188" spans="1:11" ht="15">
      <c r="A188" s="19"/>
      <c r="B188" s="2"/>
      <c r="C188" s="19"/>
      <c r="D188" s="2"/>
      <c r="E188" s="19"/>
      <c r="F188" s="2"/>
      <c r="K188" s="2"/>
    </row>
    <row r="189" spans="1:11" ht="15">
      <c r="A189" s="19"/>
      <c r="B189" s="2"/>
      <c r="C189" s="19"/>
      <c r="D189" s="2"/>
      <c r="E189" s="19"/>
      <c r="F189" s="2"/>
      <c r="K189" s="2"/>
    </row>
    <row r="190" spans="1:11" ht="15">
      <c r="A190" s="19"/>
      <c r="B190" s="2"/>
      <c r="C190" s="19"/>
      <c r="D190" s="2"/>
      <c r="E190" s="19"/>
      <c r="F190" s="2"/>
      <c r="K190" s="2"/>
    </row>
    <row r="191" spans="1:11" ht="15">
      <c r="A191" s="19"/>
      <c r="B191" s="2"/>
      <c r="C191" s="19"/>
      <c r="D191" s="2"/>
      <c r="E191" s="19"/>
      <c r="F191" s="2"/>
      <c r="K191" s="2"/>
    </row>
    <row r="192" spans="1:11" ht="15">
      <c r="A192" s="19"/>
      <c r="B192" s="2"/>
      <c r="C192" s="19"/>
      <c r="D192" s="2"/>
      <c r="E192" s="19"/>
      <c r="F192" s="2"/>
      <c r="K192" s="2"/>
    </row>
    <row r="193" spans="1:11" ht="15">
      <c r="A193" s="19"/>
      <c r="B193" s="2"/>
      <c r="C193" s="19"/>
      <c r="D193" s="2"/>
      <c r="E193" s="19"/>
      <c r="F193" s="2"/>
      <c r="K193" s="2"/>
    </row>
    <row r="194" spans="1:11" ht="15">
      <c r="A194" s="19"/>
      <c r="B194" s="2"/>
      <c r="C194" s="19"/>
      <c r="D194" s="2"/>
      <c r="E194" s="19"/>
      <c r="F194" s="2"/>
      <c r="K194" s="2"/>
    </row>
    <row r="195" spans="1:11" ht="15">
      <c r="A195" s="19"/>
      <c r="B195" s="2"/>
      <c r="C195" s="19"/>
      <c r="D195" s="2"/>
      <c r="E195" s="19"/>
      <c r="F195" s="2"/>
      <c r="K195" s="2"/>
    </row>
    <row r="196" spans="1:11" ht="15">
      <c r="A196" s="19"/>
      <c r="B196" s="2"/>
      <c r="C196" s="19"/>
      <c r="D196" s="2"/>
      <c r="E196" s="19"/>
      <c r="F196" s="2"/>
      <c r="K196" s="2"/>
    </row>
    <row r="197" spans="1:11" ht="15">
      <c r="A197" s="19"/>
      <c r="B197" s="2"/>
      <c r="C197" s="19"/>
      <c r="D197" s="2"/>
      <c r="E197" s="19"/>
      <c r="F197" s="2"/>
      <c r="K197" s="2"/>
    </row>
    <row r="198" spans="1:11" ht="15">
      <c r="A198" s="19"/>
      <c r="B198" s="2"/>
      <c r="C198" s="19"/>
      <c r="D198" s="2"/>
      <c r="E198" s="19"/>
      <c r="F198" s="2"/>
      <c r="K198" s="2"/>
    </row>
    <row r="199" spans="1:11" ht="15">
      <c r="A199" s="19"/>
      <c r="B199" s="2"/>
      <c r="C199" s="19"/>
      <c r="D199" s="2"/>
      <c r="E199" s="19"/>
      <c r="F199" s="2"/>
      <c r="K199" s="2"/>
    </row>
    <row r="200" spans="1:11" ht="15">
      <c r="A200" s="19"/>
      <c r="B200" s="2"/>
      <c r="C200" s="19"/>
      <c r="D200" s="2"/>
      <c r="E200" s="19"/>
      <c r="F200" s="2"/>
      <c r="K200" s="2"/>
    </row>
    <row r="201" spans="1:11" ht="15">
      <c r="A201" s="19"/>
      <c r="B201" s="2"/>
      <c r="C201" s="19"/>
      <c r="D201" s="2"/>
      <c r="E201" s="19"/>
      <c r="F201" s="2"/>
      <c r="K201" s="2"/>
    </row>
    <row r="202" spans="1:11" ht="15">
      <c r="A202" s="19"/>
      <c r="B202" s="2"/>
      <c r="C202" s="19"/>
      <c r="D202" s="2"/>
      <c r="E202" s="19"/>
      <c r="F202" s="2"/>
      <c r="K202" s="2"/>
    </row>
    <row r="203" spans="1:11" ht="15">
      <c r="A203" s="19"/>
      <c r="B203" s="2"/>
      <c r="C203" s="19"/>
      <c r="D203" s="2"/>
      <c r="E203" s="19"/>
      <c r="F203" s="2"/>
      <c r="K203" s="2"/>
    </row>
    <row r="204" spans="1:11" ht="15">
      <c r="A204" s="19"/>
      <c r="B204" s="2"/>
      <c r="C204" s="19"/>
      <c r="D204" s="2"/>
      <c r="E204" s="19"/>
      <c r="F204" s="2"/>
      <c r="K204" s="2"/>
    </row>
    <row r="205" spans="1:11" ht="15">
      <c r="A205" s="19"/>
      <c r="B205" s="2"/>
      <c r="C205" s="19"/>
      <c r="D205" s="2"/>
      <c r="E205" s="19"/>
      <c r="F205" s="2"/>
      <c r="K205" s="2"/>
    </row>
    <row r="206" spans="1:11" ht="15">
      <c r="A206" s="19"/>
      <c r="B206" s="2"/>
      <c r="C206" s="19"/>
      <c r="D206" s="2"/>
      <c r="E206" s="19"/>
      <c r="F206" s="2"/>
      <c r="K206" s="2"/>
    </row>
    <row r="207" spans="1:11" ht="15">
      <c r="A207" s="19"/>
      <c r="B207" s="2"/>
      <c r="C207" s="19"/>
      <c r="D207" s="2"/>
      <c r="E207" s="19"/>
      <c r="F207" s="2"/>
      <c r="K207" s="2"/>
    </row>
    <row r="208" spans="1:11" ht="15">
      <c r="A208" s="19"/>
      <c r="B208" s="2"/>
      <c r="C208" s="19"/>
      <c r="D208" s="2"/>
      <c r="E208" s="19"/>
      <c r="F208" s="2"/>
      <c r="K208" s="2"/>
    </row>
    <row r="209" spans="1:11" ht="15">
      <c r="A209" s="19"/>
      <c r="B209" s="2"/>
      <c r="C209" s="19"/>
      <c r="D209" s="2"/>
      <c r="E209" s="19"/>
      <c r="F209" s="2"/>
      <c r="K209" s="2"/>
    </row>
    <row r="210" spans="1:11" ht="15">
      <c r="A210" s="19"/>
      <c r="B210" s="2"/>
      <c r="C210" s="19"/>
      <c r="D210" s="2"/>
      <c r="E210" s="19"/>
      <c r="F210" s="2"/>
      <c r="K210" s="2"/>
    </row>
    <row r="211" spans="1:11" ht="15">
      <c r="A211" s="19"/>
      <c r="B211" s="2"/>
      <c r="C211" s="19"/>
      <c r="D211" s="2"/>
      <c r="E211" s="19"/>
      <c r="F211" s="2"/>
      <c r="K211" s="2"/>
    </row>
    <row r="212" spans="1:11" ht="15">
      <c r="A212" s="19"/>
      <c r="B212" s="2"/>
      <c r="C212" s="19"/>
      <c r="D212" s="2"/>
      <c r="E212" s="19"/>
      <c r="F212" s="2"/>
      <c r="K212" s="2"/>
    </row>
    <row r="213" spans="1:11" ht="15">
      <c r="A213" s="19"/>
      <c r="B213" s="2"/>
      <c r="C213" s="19"/>
      <c r="D213" s="2"/>
      <c r="E213" s="19"/>
      <c r="F213" s="2"/>
      <c r="K213" s="2"/>
    </row>
    <row r="214" spans="1:11" ht="15">
      <c r="A214" s="19"/>
      <c r="B214" s="2"/>
      <c r="C214" s="19"/>
      <c r="D214" s="2"/>
      <c r="E214" s="19"/>
      <c r="F214" s="2"/>
      <c r="K214" s="2"/>
    </row>
    <row r="215" spans="1:11" ht="15">
      <c r="A215" s="19"/>
      <c r="B215" s="2"/>
      <c r="C215" s="19"/>
      <c r="D215" s="2"/>
      <c r="E215" s="19"/>
      <c r="F215" s="2"/>
      <c r="K215" s="2"/>
    </row>
    <row r="216" spans="1:11" ht="15">
      <c r="A216" s="19"/>
      <c r="B216" s="2"/>
      <c r="C216" s="19"/>
      <c r="D216" s="2"/>
      <c r="E216" s="19"/>
      <c r="F216" s="2"/>
      <c r="K216" s="2"/>
    </row>
    <row r="217" spans="1:11" ht="15">
      <c r="A217" s="19"/>
      <c r="B217" s="2"/>
      <c r="C217" s="19"/>
      <c r="D217" s="2"/>
      <c r="E217" s="19"/>
      <c r="F217" s="2"/>
      <c r="K217" s="2"/>
    </row>
    <row r="218" spans="1:11" ht="15">
      <c r="A218" s="19"/>
      <c r="B218" s="2"/>
      <c r="C218" s="19"/>
      <c r="D218" s="2"/>
      <c r="E218" s="19"/>
      <c r="F218" s="2"/>
      <c r="K218" s="2"/>
    </row>
    <row r="219" spans="1:11" ht="15">
      <c r="A219" s="19"/>
      <c r="B219" s="2"/>
      <c r="C219" s="19"/>
      <c r="D219" s="2"/>
      <c r="E219" s="19"/>
      <c r="F219" s="2"/>
      <c r="K219" s="2"/>
    </row>
    <row r="220" spans="1:11" ht="15">
      <c r="A220" s="19"/>
      <c r="B220" s="2"/>
      <c r="C220" s="19"/>
      <c r="D220" s="2"/>
      <c r="E220" s="19"/>
      <c r="F220" s="2"/>
      <c r="K220" s="2"/>
    </row>
    <row r="221" spans="1:11" ht="15">
      <c r="A221" s="19"/>
      <c r="B221" s="2"/>
      <c r="C221" s="19"/>
      <c r="D221" s="2"/>
      <c r="E221" s="19"/>
      <c r="F221" s="2"/>
      <c r="K221" s="2"/>
    </row>
    <row r="222" spans="1:11" ht="15">
      <c r="A222" s="19"/>
      <c r="B222" s="2"/>
      <c r="C222" s="19"/>
      <c r="D222" s="2"/>
      <c r="E222" s="19"/>
      <c r="F222" s="2"/>
      <c r="K222" s="2"/>
    </row>
    <row r="223" spans="1:11" ht="15">
      <c r="A223" s="19"/>
      <c r="B223" s="2"/>
      <c r="C223" s="19"/>
      <c r="D223" s="2"/>
      <c r="E223" s="19"/>
      <c r="F223" s="2"/>
      <c r="K223" s="2"/>
    </row>
    <row r="224" spans="1:11" ht="15">
      <c r="A224" s="19"/>
      <c r="B224" s="2"/>
      <c r="C224" s="19"/>
      <c r="D224" s="2"/>
      <c r="E224" s="19"/>
      <c r="F224" s="2"/>
      <c r="K224" s="2"/>
    </row>
    <row r="225" spans="1:11" ht="15">
      <c r="A225" s="19"/>
      <c r="B225" s="2"/>
      <c r="C225" s="19"/>
      <c r="D225" s="2"/>
      <c r="E225" s="19"/>
      <c r="F225" s="2"/>
      <c r="K225" s="2"/>
    </row>
    <row r="226" spans="1:11" ht="15">
      <c r="A226" s="19"/>
      <c r="B226" s="2"/>
      <c r="C226" s="19"/>
      <c r="D226" s="2"/>
      <c r="E226" s="19"/>
      <c r="F226" s="2"/>
      <c r="K226" s="2"/>
    </row>
    <row r="227" spans="1:11" ht="15">
      <c r="A227" s="19"/>
      <c r="B227" s="2"/>
      <c r="C227" s="19"/>
      <c r="D227" s="2"/>
      <c r="E227" s="19"/>
      <c r="F227" s="2"/>
      <c r="K227" s="2"/>
    </row>
    <row r="228" spans="1:11" ht="15">
      <c r="A228" s="19"/>
      <c r="B228" s="2"/>
      <c r="C228" s="19"/>
      <c r="D228" s="2"/>
      <c r="E228" s="19"/>
      <c r="F228" s="2"/>
      <c r="K228" s="2"/>
    </row>
    <row r="229" spans="1:11" ht="15">
      <c r="A229" s="19"/>
      <c r="B229" s="2"/>
      <c r="C229" s="19"/>
      <c r="D229" s="2"/>
      <c r="E229" s="19"/>
      <c r="F229" s="2"/>
      <c r="K229" s="2"/>
    </row>
    <row r="230" spans="1:11" ht="15">
      <c r="A230" s="19"/>
      <c r="B230" s="2"/>
      <c r="C230" s="19"/>
      <c r="D230" s="2"/>
      <c r="E230" s="19"/>
      <c r="F230" s="2"/>
      <c r="K230" s="2"/>
    </row>
    <row r="231" spans="1:11" ht="15">
      <c r="A231" s="19"/>
      <c r="B231" s="2"/>
      <c r="C231" s="19"/>
      <c r="D231" s="2"/>
      <c r="E231" s="19"/>
      <c r="F231" s="2"/>
      <c r="K231" s="2"/>
    </row>
    <row r="232" spans="1:11" ht="15">
      <c r="A232" s="19"/>
      <c r="B232" s="2"/>
      <c r="C232" s="19"/>
      <c r="D232" s="2"/>
      <c r="E232" s="19"/>
      <c r="F232" s="2"/>
      <c r="K232" s="2"/>
    </row>
    <row r="233" spans="1:11" ht="15">
      <c r="A233" s="19"/>
      <c r="B233" s="2"/>
      <c r="C233" s="19"/>
      <c r="D233" s="2"/>
      <c r="E233" s="19"/>
      <c r="F233" s="2"/>
      <c r="K233" s="2"/>
    </row>
    <row r="234" spans="1:11" ht="15">
      <c r="A234" s="19"/>
      <c r="B234" s="2"/>
      <c r="C234" s="19"/>
      <c r="D234" s="2"/>
      <c r="E234" s="19"/>
      <c r="F234" s="2"/>
      <c r="K234" s="2"/>
    </row>
    <row r="235" spans="1:11" ht="15">
      <c r="A235" s="19"/>
      <c r="B235" s="2"/>
      <c r="C235" s="19"/>
      <c r="D235" s="2"/>
      <c r="E235" s="19"/>
      <c r="F235" s="2"/>
      <c r="K235" s="2"/>
    </row>
    <row r="236" spans="1:11" ht="15">
      <c r="A236" s="19"/>
      <c r="B236" s="2"/>
      <c r="C236" s="19"/>
      <c r="D236" s="2"/>
      <c r="E236" s="19"/>
      <c r="F236" s="2"/>
      <c r="K236" s="2"/>
    </row>
    <row r="237" spans="1:11" ht="15">
      <c r="A237" s="19"/>
      <c r="B237" s="2"/>
      <c r="C237" s="19"/>
      <c r="D237" s="2"/>
      <c r="E237" s="19"/>
      <c r="F237" s="2"/>
      <c r="K237" s="2"/>
    </row>
    <row r="238" spans="1:11" ht="15">
      <c r="A238" s="19"/>
      <c r="B238" s="2"/>
      <c r="C238" s="19"/>
      <c r="D238" s="2"/>
      <c r="E238" s="19"/>
      <c r="F238" s="2"/>
      <c r="K238" s="2"/>
    </row>
    <row r="239" spans="1:11" ht="15">
      <c r="A239" s="19"/>
      <c r="B239" s="2"/>
      <c r="C239" s="19"/>
      <c r="D239" s="2"/>
      <c r="E239" s="19"/>
      <c r="F239" s="2"/>
      <c r="K239" s="2"/>
    </row>
    <row r="240" spans="1:11" ht="15">
      <c r="A240" s="19"/>
      <c r="B240" s="2"/>
      <c r="C240" s="19"/>
      <c r="D240" s="2"/>
      <c r="E240" s="19"/>
      <c r="F240" s="2"/>
      <c r="K240" s="2"/>
    </row>
    <row r="241" spans="1:11" ht="15">
      <c r="A241" s="19"/>
      <c r="B241" s="2"/>
      <c r="C241" s="19"/>
      <c r="D241" s="2"/>
      <c r="E241" s="19"/>
      <c r="F241" s="2"/>
      <c r="K241" s="2"/>
    </row>
    <row r="242" spans="1:11" ht="15">
      <c r="A242" s="19"/>
      <c r="B242" s="2"/>
      <c r="C242" s="19"/>
      <c r="D242" s="2"/>
      <c r="E242" s="19"/>
      <c r="F242" s="2"/>
      <c r="K242" s="2"/>
    </row>
    <row r="243" spans="1:11" ht="15">
      <c r="A243" s="19"/>
      <c r="B243" s="2"/>
      <c r="C243" s="19"/>
      <c r="D243" s="2"/>
      <c r="E243" s="19"/>
      <c r="F243" s="2"/>
      <c r="K243" s="2"/>
    </row>
    <row r="244" spans="1:11" ht="15">
      <c r="A244" s="19"/>
      <c r="B244" s="2"/>
      <c r="C244" s="19"/>
      <c r="D244" s="2"/>
      <c r="E244" s="19"/>
      <c r="F244" s="2"/>
      <c r="K244" s="2"/>
    </row>
    <row r="245" spans="1:11" ht="15">
      <c r="A245" s="19"/>
      <c r="B245" s="2"/>
      <c r="C245" s="19"/>
      <c r="D245" s="2"/>
      <c r="E245" s="19"/>
      <c r="F245" s="2"/>
      <c r="K245" s="2"/>
    </row>
    <row r="246" spans="1:11" ht="15">
      <c r="A246" s="19"/>
      <c r="B246" s="2"/>
      <c r="C246" s="19"/>
      <c r="D246" s="2"/>
      <c r="E246" s="19"/>
      <c r="F246" s="2"/>
      <c r="K246" s="2"/>
    </row>
    <row r="247" spans="1:11" ht="15">
      <c r="A247" s="19"/>
      <c r="B247" s="2"/>
      <c r="C247" s="19"/>
      <c r="D247" s="2"/>
      <c r="E247" s="19"/>
      <c r="F247" s="2"/>
      <c r="K247" s="2"/>
    </row>
    <row r="248" spans="1:11" ht="15">
      <c r="A248" s="19"/>
      <c r="B248" s="2"/>
      <c r="C248" s="19"/>
      <c r="D248" s="2"/>
      <c r="E248" s="19"/>
      <c r="F248" s="2"/>
      <c r="K248" s="2"/>
    </row>
    <row r="249" spans="1:11" ht="15">
      <c r="A249" s="19"/>
      <c r="B249" s="2"/>
      <c r="C249" s="19"/>
      <c r="D249" s="2"/>
      <c r="E249" s="19"/>
      <c r="F249" s="2"/>
      <c r="K249" s="2"/>
    </row>
    <row r="250" spans="1:11" ht="15">
      <c r="A250" s="19"/>
      <c r="B250" s="2"/>
      <c r="C250" s="19"/>
      <c r="D250" s="2"/>
      <c r="E250" s="19"/>
      <c r="F250" s="2"/>
      <c r="K250" s="2"/>
    </row>
    <row r="251" spans="1:11" ht="15">
      <c r="A251" s="19"/>
      <c r="B251" s="2"/>
      <c r="C251" s="19"/>
      <c r="D251" s="2"/>
      <c r="E251" s="19"/>
      <c r="F251" s="2"/>
      <c r="K251" s="2"/>
    </row>
    <row r="252" spans="1:11" ht="15">
      <c r="A252" s="19"/>
      <c r="B252" s="2"/>
      <c r="C252" s="19"/>
      <c r="D252" s="2"/>
      <c r="E252" s="19"/>
      <c r="F252" s="2"/>
      <c r="K252" s="2"/>
    </row>
    <row r="253" spans="1:11" ht="15">
      <c r="A253" s="19"/>
      <c r="B253" s="2"/>
      <c r="C253" s="19"/>
      <c r="D253" s="2"/>
      <c r="E253" s="19"/>
      <c r="F253" s="2"/>
      <c r="K253" s="2"/>
    </row>
    <row r="254" spans="1:11" ht="15">
      <c r="A254" s="19"/>
      <c r="B254" s="2"/>
      <c r="C254" s="19"/>
      <c r="D254" s="2"/>
      <c r="E254" s="19"/>
      <c r="F254" s="2"/>
      <c r="K254" s="2"/>
    </row>
    <row r="255" spans="1:11" ht="15">
      <c r="A255" s="19"/>
      <c r="B255" s="2"/>
      <c r="C255" s="19"/>
      <c r="D255" s="2"/>
      <c r="E255" s="19"/>
      <c r="F255" s="2"/>
      <c r="K255" s="2"/>
    </row>
    <row r="256" spans="1:11" ht="15">
      <c r="A256" s="19"/>
      <c r="B256" s="2"/>
      <c r="C256" s="19"/>
      <c r="D256" s="2"/>
      <c r="E256" s="19"/>
      <c r="F256" s="2"/>
      <c r="K256" s="2"/>
    </row>
    <row r="257" spans="1:11" ht="15">
      <c r="A257" s="19"/>
      <c r="B257" s="2"/>
      <c r="C257" s="19"/>
      <c r="D257" s="2"/>
      <c r="E257" s="19"/>
      <c r="F257" s="2"/>
      <c r="K257" s="2"/>
    </row>
    <row r="258" spans="1:11" ht="15">
      <c r="A258" s="19"/>
      <c r="B258" s="2"/>
      <c r="C258" s="19"/>
      <c r="D258" s="2"/>
      <c r="E258" s="19"/>
      <c r="F258" s="2"/>
      <c r="K258" s="2"/>
    </row>
    <row r="259" spans="1:11" ht="15">
      <c r="A259" s="19"/>
      <c r="B259" s="2"/>
      <c r="C259" s="19"/>
      <c r="D259" s="2"/>
      <c r="E259" s="19"/>
      <c r="F259" s="2"/>
      <c r="K259" s="2"/>
    </row>
    <row r="260" spans="1:11" ht="15">
      <c r="A260" s="19"/>
      <c r="B260" s="2"/>
      <c r="C260" s="19"/>
      <c r="D260" s="2"/>
      <c r="E260" s="19"/>
      <c r="F260" s="2"/>
      <c r="K260" s="2"/>
    </row>
    <row r="261" spans="1:11" ht="15">
      <c r="A261" s="19"/>
      <c r="B261" s="2"/>
      <c r="C261" s="19"/>
      <c r="D261" s="2"/>
      <c r="E261" s="19"/>
      <c r="F261" s="2"/>
      <c r="K261" s="2"/>
    </row>
    <row r="262" spans="1:11" ht="15">
      <c r="A262" s="19"/>
      <c r="B262" s="2"/>
      <c r="C262" s="19"/>
      <c r="D262" s="2"/>
      <c r="E262" s="19"/>
      <c r="F262" s="2"/>
      <c r="K262" s="2"/>
    </row>
    <row r="263" spans="1:11" ht="15">
      <c r="A263" s="19"/>
      <c r="B263" s="2"/>
      <c r="C263" s="19"/>
      <c r="D263" s="2"/>
      <c r="E263" s="19"/>
      <c r="F263" s="2"/>
      <c r="K263" s="2"/>
    </row>
    <row r="264" spans="1:11" ht="15">
      <c r="A264" s="19"/>
      <c r="B264" s="2"/>
      <c r="C264" s="19"/>
      <c r="D264" s="2"/>
      <c r="E264" s="19"/>
      <c r="F264" s="2"/>
      <c r="K264" s="2"/>
    </row>
    <row r="265" spans="1:11" ht="15">
      <c r="A265" s="19"/>
      <c r="B265" s="2"/>
      <c r="C265" s="19"/>
      <c r="D265" s="2"/>
      <c r="E265" s="19"/>
      <c r="F265" s="2"/>
      <c r="K265" s="2"/>
    </row>
    <row r="266" spans="1:11" ht="15">
      <c r="A266" s="19"/>
      <c r="B266" s="2"/>
      <c r="C266" s="19"/>
      <c r="D266" s="2"/>
      <c r="E266" s="19"/>
      <c r="F266" s="2"/>
      <c r="K266" s="2"/>
    </row>
    <row r="267" spans="1:11" ht="15">
      <c r="A267" s="19"/>
      <c r="B267" s="2"/>
      <c r="C267" s="19"/>
      <c r="D267" s="2"/>
      <c r="E267" s="19"/>
      <c r="F267" s="2"/>
      <c r="K267" s="2"/>
    </row>
    <row r="268" spans="1:11" ht="15">
      <c r="A268" s="19"/>
      <c r="B268" s="2"/>
      <c r="C268" s="19"/>
      <c r="D268" s="2"/>
      <c r="E268" s="19"/>
      <c r="F268" s="2"/>
      <c r="K268" s="2"/>
    </row>
    <row r="269" spans="1:11" ht="15">
      <c r="A269" s="19"/>
      <c r="B269" s="2"/>
      <c r="C269" s="19"/>
      <c r="D269" s="2"/>
      <c r="E269" s="19"/>
      <c r="F269" s="2"/>
      <c r="K269" s="2"/>
    </row>
    <row r="270" spans="1:11" ht="15">
      <c r="A270" s="19"/>
      <c r="B270" s="2"/>
      <c r="C270" s="19"/>
      <c r="D270" s="2"/>
      <c r="E270" s="19"/>
      <c r="F270" s="2"/>
      <c r="K270" s="2"/>
    </row>
    <row r="271" spans="1:11" ht="15">
      <c r="A271" s="19"/>
      <c r="B271" s="2"/>
      <c r="C271" s="19"/>
      <c r="D271" s="2"/>
      <c r="E271" s="19"/>
      <c r="F271" s="2"/>
      <c r="K271" s="2"/>
    </row>
    <row r="272" spans="1:11" ht="15">
      <c r="A272" s="19"/>
      <c r="B272" s="2"/>
      <c r="C272" s="19"/>
      <c r="D272" s="2"/>
      <c r="E272" s="19"/>
      <c r="F272" s="2"/>
      <c r="K272" s="2"/>
    </row>
    <row r="273" spans="1:11" ht="15">
      <c r="A273" s="19"/>
      <c r="B273" s="2"/>
      <c r="C273" s="19"/>
      <c r="D273" s="2"/>
      <c r="E273" s="19"/>
      <c r="F273" s="2"/>
      <c r="K273" s="2"/>
    </row>
    <row r="274" spans="1:11" ht="15">
      <c r="A274" s="19"/>
      <c r="B274" s="2"/>
      <c r="C274" s="19"/>
      <c r="D274" s="2"/>
      <c r="E274" s="19"/>
      <c r="F274" s="2"/>
      <c r="K274" s="2"/>
    </row>
    <row r="275" spans="1:11" ht="15">
      <c r="A275" s="19"/>
      <c r="B275" s="2"/>
      <c r="C275" s="19"/>
      <c r="D275" s="2"/>
      <c r="E275" s="19"/>
      <c r="F275" s="2"/>
      <c r="K275" s="2"/>
    </row>
    <row r="276" spans="1:11" ht="15">
      <c r="A276" s="19"/>
      <c r="B276" s="2"/>
      <c r="C276" s="19"/>
      <c r="D276" s="2"/>
      <c r="E276" s="19"/>
      <c r="F276" s="2"/>
      <c r="K276" s="2"/>
    </row>
    <row r="277" spans="1:11" ht="15">
      <c r="A277" s="19"/>
      <c r="B277" s="2"/>
      <c r="C277" s="19"/>
      <c r="D277" s="2"/>
      <c r="E277" s="19"/>
      <c r="F277" s="2"/>
      <c r="K277" s="2"/>
    </row>
    <row r="278" spans="1:11" ht="15">
      <c r="A278" s="19"/>
      <c r="B278" s="2"/>
      <c r="C278" s="19"/>
      <c r="D278" s="2"/>
      <c r="E278" s="19"/>
      <c r="F278" s="2"/>
      <c r="K278" s="2"/>
    </row>
    <row r="279" spans="1:11" ht="15">
      <c r="A279" s="19"/>
      <c r="B279" s="2"/>
      <c r="C279" s="19"/>
      <c r="D279" s="2"/>
      <c r="E279" s="19"/>
      <c r="F279" s="2"/>
      <c r="K279" s="2"/>
    </row>
    <row r="280" spans="1:11" ht="15">
      <c r="A280" s="19"/>
      <c r="B280" s="2"/>
      <c r="C280" s="19"/>
      <c r="D280" s="2"/>
      <c r="E280" s="19"/>
      <c r="F280" s="2"/>
      <c r="K280" s="2"/>
    </row>
    <row r="281" spans="1:11" ht="15">
      <c r="A281" s="19"/>
      <c r="B281" s="2"/>
      <c r="C281" s="19"/>
      <c r="D281" s="2"/>
      <c r="E281" s="19"/>
      <c r="F281" s="2"/>
      <c r="K281" s="2"/>
    </row>
    <row r="282" spans="1:11" ht="15">
      <c r="A282" s="19"/>
      <c r="B282" s="2"/>
      <c r="C282" s="19"/>
      <c r="D282" s="2"/>
      <c r="E282" s="19"/>
      <c r="F282" s="2"/>
      <c r="K282" s="2"/>
    </row>
    <row r="283" spans="1:11" ht="15">
      <c r="A283" s="19"/>
      <c r="B283" s="2"/>
      <c r="C283" s="19"/>
      <c r="D283" s="2"/>
      <c r="E283" s="19"/>
      <c r="F283" s="2"/>
      <c r="K283" s="2"/>
    </row>
    <row r="284" spans="1:11" ht="15">
      <c r="A284" s="19"/>
      <c r="B284" s="2"/>
      <c r="C284" s="19"/>
      <c r="D284" s="2"/>
      <c r="E284" s="19"/>
      <c r="F284" s="2"/>
      <c r="K284" s="2"/>
    </row>
    <row r="285" spans="1:11" ht="15">
      <c r="A285" s="19"/>
      <c r="B285" s="2"/>
      <c r="C285" s="19"/>
      <c r="D285" s="2"/>
      <c r="E285" s="19"/>
      <c r="F285" s="2"/>
      <c r="K285" s="2"/>
    </row>
    <row r="286" spans="1:11" ht="15">
      <c r="A286" s="19"/>
      <c r="B286" s="2"/>
      <c r="C286" s="19"/>
      <c r="D286" s="2"/>
      <c r="E286" s="19"/>
      <c r="F286" s="2"/>
      <c r="K286" s="2"/>
    </row>
    <row r="287" spans="1:11" ht="15">
      <c r="A287" s="19"/>
      <c r="B287" s="2"/>
      <c r="C287" s="19"/>
      <c r="D287" s="2"/>
      <c r="E287" s="19"/>
      <c r="F287" s="2"/>
      <c r="K287" s="2"/>
    </row>
    <row r="288" spans="1:11" ht="15">
      <c r="A288" s="19"/>
      <c r="B288" s="2"/>
      <c r="C288" s="19"/>
      <c r="D288" s="2"/>
      <c r="E288" s="19"/>
      <c r="F288" s="2"/>
      <c r="K288" s="2"/>
    </row>
    <row r="289" spans="1:11" ht="15">
      <c r="A289" s="19"/>
      <c r="B289" s="2"/>
      <c r="C289" s="19"/>
      <c r="D289" s="2"/>
      <c r="E289" s="19"/>
      <c r="F289" s="2"/>
      <c r="K289" s="2"/>
    </row>
    <row r="290" spans="1:11" ht="15">
      <c r="A290" s="19"/>
      <c r="B290" s="2"/>
      <c r="C290" s="19"/>
      <c r="D290" s="2"/>
      <c r="E290" s="19"/>
      <c r="F290" s="2"/>
      <c r="K290" s="2"/>
    </row>
    <row r="291" spans="1:11" ht="15">
      <c r="A291" s="19"/>
      <c r="B291" s="2"/>
      <c r="C291" s="19"/>
      <c r="D291" s="2"/>
      <c r="E291" s="19"/>
      <c r="F291" s="2"/>
      <c r="K291" s="2"/>
    </row>
    <row r="292" spans="1:6" ht="15">
      <c r="A292" s="19"/>
      <c r="B292" s="2"/>
      <c r="C292" s="19"/>
      <c r="D292" s="2"/>
      <c r="E292" s="19"/>
      <c r="F292" s="2"/>
    </row>
    <row r="293" spans="1:6" ht="15">
      <c r="A293" s="19"/>
      <c r="B293" s="2"/>
      <c r="C293" s="19"/>
      <c r="D293" s="2"/>
      <c r="E293" s="19"/>
      <c r="F293" s="2"/>
    </row>
    <row r="294" spans="1:6" ht="15">
      <c r="A294" s="19"/>
      <c r="B294" s="2"/>
      <c r="C294" s="19"/>
      <c r="D294" s="2"/>
      <c r="E294" s="19"/>
      <c r="F294" s="2"/>
    </row>
    <row r="295" spans="1:6" ht="15">
      <c r="A295" s="19"/>
      <c r="B295" s="2"/>
      <c r="C295" s="19"/>
      <c r="D295" s="2"/>
      <c r="E295" s="19"/>
      <c r="F295" s="2"/>
    </row>
    <row r="296" spans="1:6" ht="15">
      <c r="A296" s="19"/>
      <c r="B296" s="2"/>
      <c r="C296" s="19"/>
      <c r="D296" s="2"/>
      <c r="E296" s="19"/>
      <c r="F296" s="2"/>
    </row>
    <row r="297" spans="1:6" ht="15">
      <c r="A297" s="19"/>
      <c r="B297" s="2"/>
      <c r="C297" s="19"/>
      <c r="D297" s="2"/>
      <c r="E297" s="19"/>
      <c r="F297" s="2"/>
    </row>
    <row r="298" spans="1:6" ht="15">
      <c r="A298" s="19"/>
      <c r="B298" s="2"/>
      <c r="C298" s="19"/>
      <c r="D298" s="2"/>
      <c r="E298" s="19"/>
      <c r="F298" s="2"/>
    </row>
    <row r="299" spans="1:6" ht="15">
      <c r="A299" s="19"/>
      <c r="B299" s="2"/>
      <c r="C299" s="19"/>
      <c r="D299" s="2"/>
      <c r="E299" s="19"/>
      <c r="F299" s="2"/>
    </row>
    <row r="300" spans="1:6" ht="15">
      <c r="A300" s="19"/>
      <c r="B300" s="2"/>
      <c r="C300" s="19"/>
      <c r="D300" s="2"/>
      <c r="E300" s="19"/>
      <c r="F300" s="2"/>
    </row>
    <row r="301" spans="1:6" ht="15">
      <c r="A301" s="19"/>
      <c r="B301" s="2"/>
      <c r="C301" s="19"/>
      <c r="D301" s="2"/>
      <c r="E301" s="19"/>
      <c r="F301" s="2"/>
    </row>
    <row r="302" spans="1:6" ht="15">
      <c r="A302" s="19"/>
      <c r="B302" s="2"/>
      <c r="C302" s="19"/>
      <c r="D302" s="2"/>
      <c r="E302" s="19"/>
      <c r="F302" s="2"/>
    </row>
    <row r="303" spans="1:6" ht="15">
      <c r="A303" s="19"/>
      <c r="B303" s="2"/>
      <c r="C303" s="19"/>
      <c r="D303" s="2"/>
      <c r="E303" s="19"/>
      <c r="F303" s="2"/>
    </row>
    <row r="304" spans="1:6" ht="15">
      <c r="A304" s="19"/>
      <c r="B304" s="2"/>
      <c r="C304" s="19"/>
      <c r="D304" s="2"/>
      <c r="E304" s="19"/>
      <c r="F304" s="2"/>
    </row>
    <row r="305" spans="1:6" ht="15">
      <c r="A305" s="19"/>
      <c r="B305" s="2"/>
      <c r="C305" s="19"/>
      <c r="D305" s="2"/>
      <c r="E305" s="19"/>
      <c r="F305" s="2"/>
    </row>
    <row r="306" spans="1:6" ht="15">
      <c r="A306" s="19"/>
      <c r="B306" s="2"/>
      <c r="C306" s="19"/>
      <c r="D306" s="2"/>
      <c r="E306" s="19"/>
      <c r="F306" s="2"/>
    </row>
    <row r="307" spans="1:6" ht="15">
      <c r="A307" s="19"/>
      <c r="B307" s="2"/>
      <c r="C307" s="19"/>
      <c r="D307" s="2"/>
      <c r="E307" s="19"/>
      <c r="F307" s="2"/>
    </row>
    <row r="308" spans="1:6" ht="15">
      <c r="A308" s="19"/>
      <c r="B308" s="2"/>
      <c r="C308" s="19"/>
      <c r="D308" s="2"/>
      <c r="E308" s="19"/>
      <c r="F308" s="2"/>
    </row>
    <row r="309" spans="1:4" ht="15">
      <c r="A309" s="19"/>
      <c r="B309" s="2"/>
      <c r="C309" s="19"/>
      <c r="D309" s="2"/>
    </row>
    <row r="310" spans="1:4" ht="15">
      <c r="A310" s="19"/>
      <c r="B310" s="2"/>
      <c r="C310" s="19"/>
      <c r="D310" s="2"/>
    </row>
    <row r="311" spans="1:4" ht="15">
      <c r="A311" s="19"/>
      <c r="B311" s="2"/>
      <c r="C311" s="19"/>
      <c r="D311" s="2"/>
    </row>
    <row r="312" spans="1:4" ht="15">
      <c r="A312" s="19"/>
      <c r="B312" s="2"/>
      <c r="C312" s="19"/>
      <c r="D312" s="2"/>
    </row>
    <row r="313" spans="1:2" ht="15">
      <c r="A313" s="19"/>
      <c r="B313" s="2"/>
    </row>
    <row r="314" spans="1:2" ht="15">
      <c r="A314" s="19"/>
      <c r="B314" s="2"/>
    </row>
    <row r="315" spans="1:2" ht="15">
      <c r="A315" s="19"/>
      <c r="B315" s="2"/>
    </row>
    <row r="316" spans="1:2" ht="15">
      <c r="A316" s="19"/>
      <c r="B316" s="2"/>
    </row>
    <row r="317" spans="1:2" ht="15">
      <c r="A317" s="19"/>
      <c r="B317" s="2"/>
    </row>
    <row r="318" spans="1:2" ht="15">
      <c r="A318" s="19"/>
      <c r="B318" s="2"/>
    </row>
    <row r="319" spans="1:2" ht="15">
      <c r="A319" s="19"/>
      <c r="B319" s="2"/>
    </row>
    <row r="320" spans="1:2" ht="15">
      <c r="A320" s="19"/>
      <c r="B320" s="2"/>
    </row>
    <row r="321" spans="1:2" ht="15">
      <c r="A321" s="19"/>
      <c r="B321" s="2"/>
    </row>
  </sheetData>
  <sheetProtection sheet="1" objects="1" scenarios="1"/>
  <mergeCells count="17">
    <mergeCell ref="G3:H3"/>
    <mergeCell ref="E3:F3"/>
    <mergeCell ref="C3:D3"/>
    <mergeCell ref="C16:D16"/>
    <mergeCell ref="A39:B39"/>
    <mergeCell ref="A20:B20"/>
    <mergeCell ref="C35:D35"/>
    <mergeCell ref="E42:F42"/>
    <mergeCell ref="G34:H34"/>
    <mergeCell ref="A3:B3"/>
    <mergeCell ref="A1:H1"/>
    <mergeCell ref="A2:B2"/>
    <mergeCell ref="C2:D2"/>
    <mergeCell ref="E2:F2"/>
    <mergeCell ref="G2:H2"/>
    <mergeCell ref="E18:F18"/>
    <mergeCell ref="G17:H17"/>
  </mergeCells>
  <printOptions horizontalCentered="1"/>
  <pageMargins left="0.5" right="0.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5.xml><?xml version="1.0" encoding="utf-8"?>
<worksheet xmlns="http://schemas.openxmlformats.org/spreadsheetml/2006/main" xmlns:r="http://schemas.openxmlformats.org/officeDocument/2006/relationships">
  <dimension ref="A1:Q320"/>
  <sheetViews>
    <sheetView showZeros="0" zoomScalePageLayoutView="0" workbookViewId="0" topLeftCell="A1">
      <selection activeCell="I1" sqref="I1"/>
    </sheetView>
  </sheetViews>
  <sheetFormatPr defaultColWidth="9.140625" defaultRowHeight="12.75"/>
  <cols>
    <col min="1" max="1" width="12.7109375" style="20" customWidth="1"/>
    <col min="2" max="2" width="10.57421875" style="3" customWidth="1"/>
    <col min="3" max="3" width="12.7109375" style="20" customWidth="1"/>
    <col min="4" max="4" width="10.57421875" style="3" customWidth="1"/>
    <col min="5" max="5" width="12.7109375" style="20" customWidth="1"/>
    <col min="6" max="6" width="10.57421875" style="3" customWidth="1"/>
    <col min="7" max="7" width="12.7109375" style="22" customWidth="1"/>
    <col min="8" max="8" width="9.7109375" style="10" customWidth="1"/>
    <col min="9" max="18" width="9.7109375" style="3" customWidth="1"/>
    <col min="19" max="16384" width="9.140625" style="3" customWidth="1"/>
  </cols>
  <sheetData>
    <row r="1" spans="1:14" ht="33.75" thickBot="1">
      <c r="A1" s="376" t="s">
        <v>216</v>
      </c>
      <c r="B1" s="377"/>
      <c r="C1" s="377"/>
      <c r="D1" s="377"/>
      <c r="E1" s="377"/>
      <c r="F1" s="377"/>
      <c r="G1" s="377"/>
      <c r="H1" s="378"/>
      <c r="J1" s="2"/>
      <c r="K1" s="2"/>
      <c r="L1" s="4"/>
      <c r="M1" s="2"/>
      <c r="N1" s="2"/>
    </row>
    <row r="2" spans="1:14" ht="13.5" customHeight="1" thickBot="1">
      <c r="A2" s="320" t="s">
        <v>37</v>
      </c>
      <c r="B2" s="365"/>
      <c r="C2" s="366" t="s">
        <v>63</v>
      </c>
      <c r="D2" s="365"/>
      <c r="E2" s="366" t="s">
        <v>37</v>
      </c>
      <c r="F2" s="365"/>
      <c r="G2" s="366" t="s">
        <v>63</v>
      </c>
      <c r="H2" s="313"/>
      <c r="J2" s="2"/>
      <c r="K2" s="2"/>
      <c r="L2" s="2"/>
      <c r="M2" s="2"/>
      <c r="N2" s="2"/>
    </row>
    <row r="3" spans="1:14" ht="14.25" customHeight="1" thickBot="1">
      <c r="A3" s="379" t="s">
        <v>418</v>
      </c>
      <c r="B3" s="380"/>
      <c r="C3" s="366" t="s">
        <v>38</v>
      </c>
      <c r="D3" s="313"/>
      <c r="E3" s="385" t="s">
        <v>42</v>
      </c>
      <c r="F3" s="329"/>
      <c r="G3" s="385" t="s">
        <v>44</v>
      </c>
      <c r="H3" s="329"/>
      <c r="J3" s="2"/>
      <c r="K3" s="2"/>
      <c r="L3" s="2"/>
      <c r="M3" s="2"/>
      <c r="N3" s="2"/>
    </row>
    <row r="4" spans="1:14" ht="13.5" customHeight="1">
      <c r="A4" s="381"/>
      <c r="B4" s="382"/>
      <c r="C4" s="84" t="s">
        <v>1</v>
      </c>
      <c r="D4" s="85" t="s">
        <v>51</v>
      </c>
      <c r="E4" s="38" t="s">
        <v>1</v>
      </c>
      <c r="F4" s="86" t="s">
        <v>51</v>
      </c>
      <c r="G4" s="38" t="s">
        <v>1</v>
      </c>
      <c r="H4" s="39" t="s">
        <v>51</v>
      </c>
      <c r="J4" s="2"/>
      <c r="K4" s="2"/>
      <c r="L4" s="4"/>
      <c r="M4" s="2"/>
      <c r="N4" s="2"/>
    </row>
    <row r="5" spans="1:14" ht="13.5" customHeight="1">
      <c r="A5" s="381"/>
      <c r="B5" s="382"/>
      <c r="C5" s="42"/>
      <c r="D5" s="87" t="s">
        <v>57</v>
      </c>
      <c r="E5" s="42"/>
      <c r="F5" s="90">
        <v>1.5</v>
      </c>
      <c r="G5" s="42"/>
      <c r="H5" s="43">
        <v>4</v>
      </c>
      <c r="J5" s="2"/>
      <c r="K5" s="2"/>
      <c r="L5" s="2"/>
      <c r="M5" s="2"/>
      <c r="N5" s="2"/>
    </row>
    <row r="6" spans="1:8" ht="13.5" customHeight="1" thickBot="1">
      <c r="A6" s="383"/>
      <c r="B6" s="384"/>
      <c r="C6" s="42"/>
      <c r="D6" s="87" t="s">
        <v>58</v>
      </c>
      <c r="E6" s="42"/>
      <c r="F6" s="90">
        <v>1.75</v>
      </c>
      <c r="G6" s="42"/>
      <c r="H6" s="88">
        <v>4.5</v>
      </c>
    </row>
    <row r="7" spans="1:8" ht="13.5" customHeight="1">
      <c r="A7" s="38" t="s">
        <v>1</v>
      </c>
      <c r="B7" s="39" t="s">
        <v>2</v>
      </c>
      <c r="C7" s="42"/>
      <c r="D7" s="87" t="s">
        <v>59</v>
      </c>
      <c r="E7" s="42"/>
      <c r="F7" s="89">
        <v>2</v>
      </c>
      <c r="G7" s="42"/>
      <c r="H7" s="43">
        <v>5</v>
      </c>
    </row>
    <row r="8" spans="1:8" ht="13.5" customHeight="1">
      <c r="A8" s="42"/>
      <c r="B8" s="44" t="s">
        <v>247</v>
      </c>
      <c r="C8" s="42"/>
      <c r="D8" s="87" t="s">
        <v>60</v>
      </c>
      <c r="E8" s="42"/>
      <c r="F8" s="90">
        <v>2.5</v>
      </c>
      <c r="G8" s="42"/>
      <c r="H8" s="88">
        <v>5.5</v>
      </c>
    </row>
    <row r="9" spans="1:8" ht="13.5" customHeight="1" thickBot="1">
      <c r="A9" s="42"/>
      <c r="B9" s="44" t="s">
        <v>248</v>
      </c>
      <c r="C9" s="45"/>
      <c r="D9" s="91" t="s">
        <v>61</v>
      </c>
      <c r="E9" s="42"/>
      <c r="F9" s="89">
        <v>3</v>
      </c>
      <c r="G9" s="42"/>
      <c r="H9" s="43">
        <v>6</v>
      </c>
    </row>
    <row r="10" spans="1:8" ht="13.5" customHeight="1" thickBot="1">
      <c r="A10" s="42"/>
      <c r="B10" s="44" t="s">
        <v>249</v>
      </c>
      <c r="C10" s="320" t="s">
        <v>39</v>
      </c>
      <c r="D10" s="363"/>
      <c r="E10" s="94"/>
      <c r="F10" s="90">
        <v>3.5</v>
      </c>
      <c r="G10" s="42"/>
      <c r="H10" s="43">
        <v>7</v>
      </c>
    </row>
    <row r="11" spans="1:8" ht="13.5" customHeight="1">
      <c r="A11" s="42"/>
      <c r="B11" s="44" t="s">
        <v>250</v>
      </c>
      <c r="C11" s="92"/>
      <c r="D11" s="93" t="s">
        <v>7</v>
      </c>
      <c r="E11" s="94"/>
      <c r="F11" s="89">
        <v>4</v>
      </c>
      <c r="G11" s="42"/>
      <c r="H11" s="43">
        <v>8</v>
      </c>
    </row>
    <row r="12" spans="1:8" ht="14.25" customHeight="1">
      <c r="A12" s="42"/>
      <c r="B12" s="44" t="s">
        <v>251</v>
      </c>
      <c r="C12" s="42"/>
      <c r="D12" s="44" t="s">
        <v>10</v>
      </c>
      <c r="E12" s="94"/>
      <c r="F12" s="90">
        <v>4.5</v>
      </c>
      <c r="G12" s="42"/>
      <c r="H12" s="43">
        <v>9</v>
      </c>
    </row>
    <row r="13" spans="1:8" ht="13.5" customHeight="1">
      <c r="A13" s="42"/>
      <c r="B13" s="44" t="s">
        <v>252</v>
      </c>
      <c r="C13" s="42"/>
      <c r="D13" s="44" t="s">
        <v>12</v>
      </c>
      <c r="E13" s="94"/>
      <c r="F13" s="89">
        <v>5</v>
      </c>
      <c r="G13" s="42"/>
      <c r="H13" s="43">
        <v>10</v>
      </c>
    </row>
    <row r="14" spans="1:8" ht="13.5" customHeight="1">
      <c r="A14" s="42"/>
      <c r="B14" s="44" t="s">
        <v>253</v>
      </c>
      <c r="C14" s="42"/>
      <c r="D14" s="44" t="s">
        <v>14</v>
      </c>
      <c r="E14" s="94"/>
      <c r="F14" s="90">
        <v>5.5</v>
      </c>
      <c r="G14" s="42"/>
      <c r="H14" s="43">
        <v>11</v>
      </c>
    </row>
    <row r="15" spans="1:8" ht="13.5" customHeight="1" thickBot="1">
      <c r="A15" s="42"/>
      <c r="B15" s="44" t="s">
        <v>254</v>
      </c>
      <c r="C15" s="42"/>
      <c r="D15" s="44" t="s">
        <v>15</v>
      </c>
      <c r="E15" s="94"/>
      <c r="F15" s="89">
        <v>6</v>
      </c>
      <c r="G15" s="45"/>
      <c r="H15" s="47">
        <v>12</v>
      </c>
    </row>
    <row r="16" spans="1:13" ht="13.5" customHeight="1" thickBot="1">
      <c r="A16" s="42"/>
      <c r="B16" s="44" t="s">
        <v>255</v>
      </c>
      <c r="C16" s="42"/>
      <c r="D16" s="44" t="s">
        <v>18</v>
      </c>
      <c r="E16" s="94"/>
      <c r="F16" s="88">
        <v>6.5</v>
      </c>
      <c r="G16" s="320" t="s">
        <v>45</v>
      </c>
      <c r="H16" s="363"/>
      <c r="M16" s="2"/>
    </row>
    <row r="17" spans="1:13" ht="13.5" customHeight="1" thickBot="1">
      <c r="A17" s="45"/>
      <c r="B17" s="46" t="s">
        <v>256</v>
      </c>
      <c r="C17" s="42"/>
      <c r="D17" s="43">
        <v>2</v>
      </c>
      <c r="E17" s="94"/>
      <c r="F17" s="43">
        <v>7</v>
      </c>
      <c r="G17" s="95"/>
      <c r="H17" s="96">
        <v>1.5</v>
      </c>
      <c r="M17" s="2"/>
    </row>
    <row r="18" spans="1:13" ht="13.5" customHeight="1">
      <c r="A18" s="370" t="s">
        <v>418</v>
      </c>
      <c r="B18" s="371"/>
      <c r="C18" s="42"/>
      <c r="D18" s="88">
        <v>2.5</v>
      </c>
      <c r="E18" s="94"/>
      <c r="F18" s="43">
        <v>8</v>
      </c>
      <c r="G18" s="205"/>
      <c r="H18" s="96">
        <v>1.75</v>
      </c>
      <c r="M18" s="2"/>
    </row>
    <row r="19" spans="1:13" ht="14.25" customHeight="1">
      <c r="A19" s="372"/>
      <c r="B19" s="373"/>
      <c r="C19" s="42"/>
      <c r="D19" s="43">
        <v>3</v>
      </c>
      <c r="E19" s="94"/>
      <c r="F19" s="43">
        <v>9</v>
      </c>
      <c r="G19" s="94"/>
      <c r="H19" s="43">
        <v>2</v>
      </c>
      <c r="M19" s="2"/>
    </row>
    <row r="20" spans="1:13" ht="13.5" customHeight="1">
      <c r="A20" s="372"/>
      <c r="B20" s="373"/>
      <c r="C20" s="42"/>
      <c r="D20" s="88">
        <v>3.5</v>
      </c>
      <c r="E20" s="94"/>
      <c r="F20" s="43">
        <v>10</v>
      </c>
      <c r="G20" s="95"/>
      <c r="H20" s="96">
        <v>2.5</v>
      </c>
      <c r="M20" s="2"/>
    </row>
    <row r="21" spans="1:13" ht="13.5" customHeight="1" thickBot="1">
      <c r="A21" s="374"/>
      <c r="B21" s="375"/>
      <c r="C21" s="42"/>
      <c r="D21" s="43">
        <v>4</v>
      </c>
      <c r="E21" s="94"/>
      <c r="F21" s="43">
        <v>11</v>
      </c>
      <c r="G21" s="94"/>
      <c r="H21" s="43">
        <v>3</v>
      </c>
      <c r="L21" s="2"/>
      <c r="M21" s="2"/>
    </row>
    <row r="22" spans="1:13" ht="14.25" customHeight="1" thickBot="1">
      <c r="A22" s="364" t="s">
        <v>36</v>
      </c>
      <c r="B22" s="365"/>
      <c r="C22" s="42"/>
      <c r="D22" s="88">
        <v>4.5</v>
      </c>
      <c r="E22" s="98"/>
      <c r="F22" s="47">
        <v>12</v>
      </c>
      <c r="G22" s="94"/>
      <c r="H22" s="88">
        <v>3.5</v>
      </c>
      <c r="L22" s="2"/>
      <c r="M22" s="2"/>
    </row>
    <row r="23" spans="1:13" ht="13.5" customHeight="1" thickBot="1">
      <c r="A23" s="38" t="s">
        <v>1</v>
      </c>
      <c r="B23" s="86" t="s">
        <v>51</v>
      </c>
      <c r="C23" s="42"/>
      <c r="D23" s="43">
        <v>5</v>
      </c>
      <c r="E23" s="320" t="s">
        <v>43</v>
      </c>
      <c r="F23" s="363"/>
      <c r="G23" s="94"/>
      <c r="H23" s="43">
        <v>4</v>
      </c>
      <c r="K23" s="2"/>
      <c r="L23" s="2"/>
      <c r="M23" s="2"/>
    </row>
    <row r="24" spans="1:13" ht="13.5" customHeight="1">
      <c r="A24" s="48"/>
      <c r="B24" s="97" t="s">
        <v>7</v>
      </c>
      <c r="C24" s="42"/>
      <c r="D24" s="88">
        <v>5.5</v>
      </c>
      <c r="E24" s="94"/>
      <c r="F24" s="43">
        <v>1</v>
      </c>
      <c r="G24" s="42"/>
      <c r="H24" s="88">
        <v>4.5</v>
      </c>
      <c r="K24" s="2"/>
      <c r="L24" s="2"/>
      <c r="M24" s="2"/>
    </row>
    <row r="25" spans="1:13" ht="13.5" customHeight="1">
      <c r="A25" s="48"/>
      <c r="B25" s="97" t="s">
        <v>10</v>
      </c>
      <c r="C25" s="42"/>
      <c r="D25" s="43">
        <v>6</v>
      </c>
      <c r="E25" s="95"/>
      <c r="F25" s="96">
        <v>1.25</v>
      </c>
      <c r="G25" s="42"/>
      <c r="H25" s="43">
        <v>5</v>
      </c>
      <c r="K25" s="2"/>
      <c r="L25" s="2"/>
      <c r="M25" s="2"/>
    </row>
    <row r="26" spans="1:13" ht="14.25" customHeight="1">
      <c r="A26" s="42"/>
      <c r="B26" s="87" t="s">
        <v>12</v>
      </c>
      <c r="C26" s="42"/>
      <c r="D26" s="88">
        <v>6.5</v>
      </c>
      <c r="E26" s="94"/>
      <c r="F26" s="88">
        <v>1.5</v>
      </c>
      <c r="G26" s="42"/>
      <c r="H26" s="88">
        <v>5.5</v>
      </c>
      <c r="K26" s="2"/>
      <c r="L26" s="2"/>
      <c r="M26" s="2"/>
    </row>
    <row r="27" spans="1:13" ht="13.5" customHeight="1">
      <c r="A27" s="42"/>
      <c r="B27" s="87" t="s">
        <v>14</v>
      </c>
      <c r="C27" s="42"/>
      <c r="D27" s="43">
        <v>7</v>
      </c>
      <c r="E27" s="94"/>
      <c r="F27" s="88">
        <v>1.75</v>
      </c>
      <c r="G27" s="42"/>
      <c r="H27" s="43">
        <v>6</v>
      </c>
      <c r="K27" s="2"/>
      <c r="L27" s="2"/>
      <c r="M27" s="2"/>
    </row>
    <row r="28" spans="1:13" ht="13.5" customHeight="1">
      <c r="A28" s="42"/>
      <c r="B28" s="87" t="s">
        <v>15</v>
      </c>
      <c r="C28" s="42"/>
      <c r="D28" s="43">
        <v>8</v>
      </c>
      <c r="E28" s="94"/>
      <c r="F28" s="43">
        <v>2</v>
      </c>
      <c r="G28" s="42"/>
      <c r="H28" s="43">
        <v>7</v>
      </c>
      <c r="K28" s="2"/>
      <c r="L28" s="2"/>
      <c r="M28" s="2"/>
    </row>
    <row r="29" spans="1:13" ht="13.5" customHeight="1">
      <c r="A29" s="42"/>
      <c r="B29" s="87" t="s">
        <v>18</v>
      </c>
      <c r="C29" s="42"/>
      <c r="D29" s="43">
        <v>9</v>
      </c>
      <c r="E29" s="94"/>
      <c r="F29" s="88">
        <v>2.5</v>
      </c>
      <c r="G29" s="42"/>
      <c r="H29" s="43">
        <v>8</v>
      </c>
      <c r="K29" s="2"/>
      <c r="L29" s="2"/>
      <c r="M29" s="2"/>
    </row>
    <row r="30" spans="1:13" ht="13.5" customHeight="1">
      <c r="A30" s="42"/>
      <c r="B30" s="87" t="s">
        <v>19</v>
      </c>
      <c r="C30" s="42"/>
      <c r="D30" s="43">
        <v>10</v>
      </c>
      <c r="E30" s="94"/>
      <c r="F30" s="43">
        <v>3</v>
      </c>
      <c r="G30" s="42"/>
      <c r="H30" s="43">
        <v>9</v>
      </c>
      <c r="K30" s="2"/>
      <c r="L30" s="2"/>
      <c r="M30" s="2"/>
    </row>
    <row r="31" spans="1:13" ht="13.5" customHeight="1">
      <c r="A31" s="42"/>
      <c r="B31" s="87" t="s">
        <v>52</v>
      </c>
      <c r="C31" s="42"/>
      <c r="D31" s="43">
        <v>11</v>
      </c>
      <c r="E31" s="94"/>
      <c r="F31" s="88">
        <v>3.5</v>
      </c>
      <c r="G31" s="42"/>
      <c r="H31" s="43">
        <v>10</v>
      </c>
      <c r="K31" s="2"/>
      <c r="L31" s="2"/>
      <c r="M31" s="2"/>
    </row>
    <row r="32" spans="1:14" ht="13.5" customHeight="1" thickBot="1">
      <c r="A32" s="42"/>
      <c r="B32" s="87" t="s">
        <v>53</v>
      </c>
      <c r="C32" s="45"/>
      <c r="D32" s="47">
        <v>12</v>
      </c>
      <c r="E32" s="42"/>
      <c r="F32" s="43">
        <v>4</v>
      </c>
      <c r="G32" s="99"/>
      <c r="H32" s="100">
        <v>11</v>
      </c>
      <c r="J32" s="2"/>
      <c r="K32" s="2"/>
      <c r="L32" s="2"/>
      <c r="M32" s="2"/>
      <c r="N32" s="2"/>
    </row>
    <row r="33" spans="1:14" ht="13.5" customHeight="1" thickBot="1">
      <c r="A33" s="42"/>
      <c r="B33" s="87" t="s">
        <v>54</v>
      </c>
      <c r="C33" s="320" t="s">
        <v>41</v>
      </c>
      <c r="D33" s="363"/>
      <c r="E33" s="42"/>
      <c r="F33" s="88">
        <v>4.5</v>
      </c>
      <c r="G33" s="45"/>
      <c r="H33" s="47">
        <v>12</v>
      </c>
      <c r="J33" s="2"/>
      <c r="K33" s="2"/>
      <c r="L33" s="2"/>
      <c r="M33" s="2"/>
      <c r="N33" s="2"/>
    </row>
    <row r="34" spans="1:14" ht="13.5" customHeight="1" thickBot="1">
      <c r="A34" s="42"/>
      <c r="B34" s="87" t="s">
        <v>55</v>
      </c>
      <c r="C34" s="42"/>
      <c r="D34" s="44" t="s">
        <v>10</v>
      </c>
      <c r="E34" s="42"/>
      <c r="F34" s="43">
        <v>5</v>
      </c>
      <c r="G34" s="320" t="s">
        <v>46</v>
      </c>
      <c r="H34" s="363"/>
      <c r="J34" s="2"/>
      <c r="K34" s="2"/>
      <c r="L34" s="2"/>
      <c r="M34" s="2"/>
      <c r="N34" s="2"/>
    </row>
    <row r="35" spans="1:14" ht="14.25" customHeight="1">
      <c r="A35" s="42"/>
      <c r="B35" s="44" t="s">
        <v>56</v>
      </c>
      <c r="C35" s="48"/>
      <c r="D35" s="49" t="s">
        <v>12</v>
      </c>
      <c r="E35" s="48"/>
      <c r="F35" s="96">
        <v>5.5</v>
      </c>
      <c r="G35" s="48"/>
      <c r="H35" s="96">
        <v>1.5</v>
      </c>
      <c r="J35" s="2"/>
      <c r="K35" s="2"/>
      <c r="L35" s="2"/>
      <c r="M35" s="2"/>
      <c r="N35" s="2"/>
    </row>
    <row r="36" spans="1:14" ht="14.25" customHeight="1">
      <c r="A36" s="42"/>
      <c r="B36" s="44" t="s">
        <v>57</v>
      </c>
      <c r="C36" s="42"/>
      <c r="D36" s="44" t="s">
        <v>14</v>
      </c>
      <c r="E36" s="42"/>
      <c r="F36" s="43">
        <v>6</v>
      </c>
      <c r="G36" s="205"/>
      <c r="H36" s="96">
        <v>1.75</v>
      </c>
      <c r="J36" s="2"/>
      <c r="K36" s="2"/>
      <c r="L36" s="2"/>
      <c r="M36" s="2"/>
      <c r="N36" s="2"/>
    </row>
    <row r="37" spans="1:13" ht="13.5" customHeight="1">
      <c r="A37" s="42"/>
      <c r="B37" s="44" t="s">
        <v>58</v>
      </c>
      <c r="C37" s="42"/>
      <c r="D37" s="44" t="s">
        <v>15</v>
      </c>
      <c r="E37" s="42"/>
      <c r="F37" s="43">
        <v>7</v>
      </c>
      <c r="G37" s="42"/>
      <c r="H37" s="43">
        <v>2</v>
      </c>
      <c r="K37" s="2"/>
      <c r="L37" s="2"/>
      <c r="M37" s="2"/>
    </row>
    <row r="38" spans="1:13" ht="13.5" customHeight="1" thickBot="1">
      <c r="A38" s="45"/>
      <c r="B38" s="46" t="s">
        <v>59</v>
      </c>
      <c r="C38" s="42"/>
      <c r="D38" s="44" t="s">
        <v>18</v>
      </c>
      <c r="E38" s="42"/>
      <c r="F38" s="43">
        <v>8</v>
      </c>
      <c r="G38" s="48"/>
      <c r="H38" s="96">
        <v>2.5</v>
      </c>
      <c r="K38" s="2"/>
      <c r="L38" s="2"/>
      <c r="M38" s="2"/>
    </row>
    <row r="39" spans="1:13" ht="14.25" customHeight="1" thickBot="1">
      <c r="A39" s="320" t="s">
        <v>38</v>
      </c>
      <c r="B39" s="313"/>
      <c r="C39" s="42"/>
      <c r="D39" s="44" t="s">
        <v>19</v>
      </c>
      <c r="E39" s="42"/>
      <c r="F39" s="43">
        <v>9</v>
      </c>
      <c r="G39" s="42"/>
      <c r="H39" s="43">
        <v>3</v>
      </c>
      <c r="K39" s="2"/>
      <c r="L39" s="2"/>
      <c r="M39" s="2"/>
    </row>
    <row r="40" spans="1:13" ht="13.5" customHeight="1">
      <c r="A40" s="42"/>
      <c r="B40" s="44" t="s">
        <v>7</v>
      </c>
      <c r="C40" s="42"/>
      <c r="D40" s="88">
        <v>2.5</v>
      </c>
      <c r="E40" s="42"/>
      <c r="F40" s="43">
        <v>10</v>
      </c>
      <c r="G40" s="42"/>
      <c r="H40" s="88">
        <v>3.5</v>
      </c>
      <c r="K40" s="2"/>
      <c r="L40" s="2"/>
      <c r="M40" s="2"/>
    </row>
    <row r="41" spans="1:13" ht="13.5" customHeight="1">
      <c r="A41" s="48"/>
      <c r="B41" s="49" t="s">
        <v>10</v>
      </c>
      <c r="C41" s="42"/>
      <c r="D41" s="43">
        <v>3</v>
      </c>
      <c r="E41" s="42"/>
      <c r="F41" s="43">
        <v>11</v>
      </c>
      <c r="G41" s="42"/>
      <c r="H41" s="43">
        <v>4</v>
      </c>
      <c r="K41" s="2"/>
      <c r="L41" s="2"/>
      <c r="M41" s="2"/>
    </row>
    <row r="42" spans="1:13" ht="13.5" customHeight="1" thickBot="1">
      <c r="A42" s="42"/>
      <c r="B42" s="44" t="s">
        <v>12</v>
      </c>
      <c r="C42" s="42"/>
      <c r="D42" s="88">
        <v>3.5</v>
      </c>
      <c r="E42" s="45"/>
      <c r="F42" s="47">
        <v>12</v>
      </c>
      <c r="G42" s="42"/>
      <c r="H42" s="88">
        <v>4.5</v>
      </c>
      <c r="K42" s="2"/>
      <c r="L42" s="2"/>
      <c r="M42" s="2"/>
    </row>
    <row r="43" spans="1:13" ht="13.5" customHeight="1" thickBot="1">
      <c r="A43" s="42"/>
      <c r="B43" s="44" t="s">
        <v>14</v>
      </c>
      <c r="C43" s="42"/>
      <c r="D43" s="43">
        <v>4</v>
      </c>
      <c r="E43" s="320" t="s">
        <v>44</v>
      </c>
      <c r="F43" s="363"/>
      <c r="G43" s="42"/>
      <c r="H43" s="43">
        <v>5</v>
      </c>
      <c r="K43" s="2"/>
      <c r="L43" s="2"/>
      <c r="M43" s="2"/>
    </row>
    <row r="44" spans="1:13" ht="13.5" customHeight="1">
      <c r="A44" s="42"/>
      <c r="B44" s="44" t="s">
        <v>15</v>
      </c>
      <c r="C44" s="42"/>
      <c r="D44" s="88">
        <v>4.5</v>
      </c>
      <c r="E44" s="92"/>
      <c r="F44" s="39">
        <v>1</v>
      </c>
      <c r="G44" s="42"/>
      <c r="H44" s="88">
        <v>5.5</v>
      </c>
      <c r="K44" s="2"/>
      <c r="L44" s="2"/>
      <c r="M44" s="2"/>
    </row>
    <row r="45" spans="1:13" ht="13.5" customHeight="1">
      <c r="A45" s="42"/>
      <c r="B45" s="44" t="s">
        <v>18</v>
      </c>
      <c r="C45" s="42"/>
      <c r="D45" s="43">
        <v>5</v>
      </c>
      <c r="E45" s="42"/>
      <c r="F45" s="88">
        <v>1.25</v>
      </c>
      <c r="G45" s="42"/>
      <c r="H45" s="43">
        <v>6</v>
      </c>
      <c r="K45" s="2"/>
      <c r="L45" s="2"/>
      <c r="M45" s="2"/>
    </row>
    <row r="46" spans="1:13" ht="14.25" customHeight="1">
      <c r="A46" s="42"/>
      <c r="B46" s="44" t="s">
        <v>19</v>
      </c>
      <c r="C46" s="42"/>
      <c r="D46" s="88">
        <v>5.5</v>
      </c>
      <c r="E46" s="42"/>
      <c r="F46" s="88">
        <v>1.5</v>
      </c>
      <c r="G46" s="42"/>
      <c r="H46" s="43">
        <v>7</v>
      </c>
      <c r="K46" s="2"/>
      <c r="L46" s="2"/>
      <c r="M46" s="2"/>
    </row>
    <row r="47" spans="1:13" ht="13.5" customHeight="1" thickBot="1">
      <c r="A47" s="42"/>
      <c r="B47" s="44" t="s">
        <v>52</v>
      </c>
      <c r="C47" s="99"/>
      <c r="D47" s="100">
        <v>6</v>
      </c>
      <c r="E47" s="42"/>
      <c r="F47" s="88">
        <v>1.75</v>
      </c>
      <c r="G47" s="42"/>
      <c r="H47" s="43">
        <v>8</v>
      </c>
      <c r="K47" s="2"/>
      <c r="L47" s="2"/>
      <c r="M47" s="2"/>
    </row>
    <row r="48" spans="1:13" ht="13.5" customHeight="1" thickBot="1">
      <c r="A48" s="42"/>
      <c r="B48" s="44" t="s">
        <v>53</v>
      </c>
      <c r="C48" s="320" t="s">
        <v>42</v>
      </c>
      <c r="D48" s="313"/>
      <c r="E48" s="42"/>
      <c r="F48" s="43">
        <v>2</v>
      </c>
      <c r="G48" s="42"/>
      <c r="H48" s="43">
        <v>9</v>
      </c>
      <c r="K48" s="2"/>
      <c r="L48" s="2"/>
      <c r="M48" s="2"/>
    </row>
    <row r="49" spans="1:13" ht="13.5" customHeight="1">
      <c r="A49" s="99"/>
      <c r="B49" s="101" t="s">
        <v>54</v>
      </c>
      <c r="C49" s="48"/>
      <c r="D49" s="97" t="s">
        <v>10</v>
      </c>
      <c r="E49" s="42"/>
      <c r="F49" s="88">
        <v>2.5</v>
      </c>
      <c r="G49" s="42"/>
      <c r="H49" s="43">
        <v>10</v>
      </c>
      <c r="K49" s="2"/>
      <c r="L49" s="2"/>
      <c r="M49" s="2"/>
    </row>
    <row r="50" spans="1:13" ht="13.5" customHeight="1">
      <c r="A50" s="42"/>
      <c r="B50" s="87" t="s">
        <v>55</v>
      </c>
      <c r="C50" s="42"/>
      <c r="D50" s="89">
        <v>1</v>
      </c>
      <c r="E50" s="42"/>
      <c r="F50" s="43">
        <v>3</v>
      </c>
      <c r="G50" s="42"/>
      <c r="H50" s="100">
        <v>11</v>
      </c>
      <c r="K50" s="2"/>
      <c r="L50" s="2"/>
      <c r="M50" s="2"/>
    </row>
    <row r="51" spans="1:13" ht="13.5" customHeight="1" thickBot="1">
      <c r="A51" s="99"/>
      <c r="B51" s="192" t="s">
        <v>56</v>
      </c>
      <c r="C51" s="99"/>
      <c r="D51" s="172">
        <v>1.25</v>
      </c>
      <c r="E51" s="99"/>
      <c r="F51" s="108">
        <v>3.5</v>
      </c>
      <c r="G51" s="45"/>
      <c r="H51" s="47">
        <v>12</v>
      </c>
      <c r="K51" s="2"/>
      <c r="L51" s="2"/>
      <c r="M51" s="2"/>
    </row>
    <row r="52" spans="1:13" ht="13.5" customHeight="1">
      <c r="A52" s="328" t="s">
        <v>217</v>
      </c>
      <c r="B52" s="368"/>
      <c r="C52" s="368"/>
      <c r="D52" s="368"/>
      <c r="E52" s="336"/>
      <c r="K52" s="2"/>
      <c r="L52" s="2"/>
      <c r="M52" s="2"/>
    </row>
    <row r="53" spans="1:13" ht="13.5" customHeight="1" thickBot="1">
      <c r="A53" s="339" t="s">
        <v>366</v>
      </c>
      <c r="B53" s="369"/>
      <c r="C53" s="369"/>
      <c r="D53" s="369"/>
      <c r="E53" s="340"/>
      <c r="G53" s="176" t="s">
        <v>76</v>
      </c>
      <c r="H53" s="52">
        <f>SUM(A8:A17,A24:A38,A40:A51,C5:C9,C11:C32,C34:C47,C49:C51,E5:E22,E24:E42,E44:E51,G5:G15,G17:G33,G35:G51,)*10</f>
        <v>0</v>
      </c>
      <c r="K53" s="2"/>
      <c r="L53" s="2"/>
      <c r="M53" s="2"/>
    </row>
    <row r="54" spans="1:13" ht="15">
      <c r="A54" s="191"/>
      <c r="B54" s="191"/>
      <c r="C54" s="191"/>
      <c r="D54" s="191"/>
      <c r="E54" s="19"/>
      <c r="F54" s="2"/>
      <c r="K54" s="2"/>
      <c r="L54" s="2"/>
      <c r="M54" s="2"/>
    </row>
    <row r="55" spans="4:13" ht="15">
      <c r="D55" s="2"/>
      <c r="E55" s="19"/>
      <c r="F55" s="2"/>
      <c r="K55" s="2"/>
      <c r="L55" s="2"/>
      <c r="M55" s="2"/>
    </row>
    <row r="56" spans="1:13" ht="15">
      <c r="A56" s="19"/>
      <c r="B56" s="2"/>
      <c r="C56" s="19"/>
      <c r="D56" s="2"/>
      <c r="E56" s="19"/>
      <c r="F56" s="2"/>
      <c r="K56" s="2"/>
      <c r="L56" s="2"/>
      <c r="M56" s="2"/>
    </row>
    <row r="57" spans="1:13" ht="15">
      <c r="A57" s="19"/>
      <c r="B57" s="2"/>
      <c r="C57" s="19"/>
      <c r="D57" s="2"/>
      <c r="E57" s="19"/>
      <c r="F57" s="2"/>
      <c r="K57" s="2"/>
      <c r="L57" s="2"/>
      <c r="M57" s="2"/>
    </row>
    <row r="58" spans="1:13" ht="15">
      <c r="A58" s="19"/>
      <c r="B58" s="2"/>
      <c r="C58" s="19"/>
      <c r="D58" s="2"/>
      <c r="E58" s="19"/>
      <c r="F58" s="2"/>
      <c r="K58" s="2"/>
      <c r="L58" s="2"/>
      <c r="M58" s="2"/>
    </row>
    <row r="59" spans="1:13" ht="15">
      <c r="A59" s="19"/>
      <c r="B59" s="2"/>
      <c r="C59" s="19"/>
      <c r="D59" s="2"/>
      <c r="E59" s="19"/>
      <c r="F59" s="2"/>
      <c r="K59" s="2"/>
      <c r="L59" s="2"/>
      <c r="M59" s="2"/>
    </row>
    <row r="60" spans="1:13" ht="15">
      <c r="A60" s="19"/>
      <c r="B60" s="2"/>
      <c r="C60" s="19"/>
      <c r="D60" s="2"/>
      <c r="E60" s="19"/>
      <c r="F60" s="2"/>
      <c r="K60" s="2"/>
      <c r="L60" s="2"/>
      <c r="M60" s="2"/>
    </row>
    <row r="61" spans="1:13" ht="15">
      <c r="A61" s="19"/>
      <c r="B61" s="2"/>
      <c r="C61" s="19"/>
      <c r="D61" s="2"/>
      <c r="E61" s="19"/>
      <c r="F61" s="2"/>
      <c r="G61" s="23"/>
      <c r="K61" s="2"/>
      <c r="L61" s="2"/>
      <c r="M61" s="2"/>
    </row>
    <row r="62" spans="1:17" ht="15">
      <c r="A62" s="19"/>
      <c r="B62" s="2"/>
      <c r="C62" s="19"/>
      <c r="D62" s="2"/>
      <c r="E62" s="19"/>
      <c r="F62" s="2"/>
      <c r="G62" s="23"/>
      <c r="I62" s="2"/>
      <c r="K62" s="2"/>
      <c r="L62" s="2"/>
      <c r="M62" s="2"/>
      <c r="O62" s="2"/>
      <c r="P62" s="2"/>
      <c r="Q62" s="2"/>
    </row>
    <row r="63" spans="1:17" ht="15">
      <c r="A63" s="19"/>
      <c r="B63" s="2"/>
      <c r="C63" s="19"/>
      <c r="D63" s="2"/>
      <c r="E63" s="19"/>
      <c r="F63" s="2"/>
      <c r="G63" s="23"/>
      <c r="I63" s="2"/>
      <c r="K63" s="2"/>
      <c r="L63" s="2"/>
      <c r="M63" s="2"/>
      <c r="O63" s="2"/>
      <c r="P63" s="2"/>
      <c r="Q63" s="2"/>
    </row>
    <row r="64" spans="1:17" ht="15">
      <c r="A64" s="19"/>
      <c r="B64" s="2"/>
      <c r="C64" s="19"/>
      <c r="D64" s="2"/>
      <c r="E64" s="19"/>
      <c r="F64" s="2"/>
      <c r="G64" s="23"/>
      <c r="I64" s="2"/>
      <c r="K64" s="2"/>
      <c r="L64" s="2"/>
      <c r="M64" s="2"/>
      <c r="O64" s="2"/>
      <c r="P64" s="2"/>
      <c r="Q64" s="2"/>
    </row>
    <row r="65" spans="1:17" ht="15">
      <c r="A65" s="19"/>
      <c r="B65" s="2"/>
      <c r="C65" s="19"/>
      <c r="D65" s="2"/>
      <c r="E65" s="19"/>
      <c r="F65" s="2"/>
      <c r="G65" s="23"/>
      <c r="H65" s="11"/>
      <c r="I65" s="2"/>
      <c r="K65" s="2"/>
      <c r="L65" s="2"/>
      <c r="M65" s="2"/>
      <c r="O65" s="2"/>
      <c r="P65" s="2"/>
      <c r="Q65" s="2"/>
    </row>
    <row r="66" spans="1:17" ht="15">
      <c r="A66" s="19"/>
      <c r="B66" s="2"/>
      <c r="C66" s="19"/>
      <c r="D66" s="2"/>
      <c r="E66" s="19"/>
      <c r="F66" s="2"/>
      <c r="G66" s="23"/>
      <c r="H66" s="11"/>
      <c r="I66" s="2"/>
      <c r="K66" s="2"/>
      <c r="L66" s="2"/>
      <c r="M66" s="2"/>
      <c r="O66" s="2"/>
      <c r="P66" s="2"/>
      <c r="Q66" s="2"/>
    </row>
    <row r="67" spans="1:13" ht="15">
      <c r="A67" s="19"/>
      <c r="B67" s="2"/>
      <c r="C67" s="19"/>
      <c r="D67" s="2"/>
      <c r="E67" s="19"/>
      <c r="F67" s="2"/>
      <c r="G67" s="23"/>
      <c r="H67" s="11"/>
      <c r="K67" s="2"/>
      <c r="L67" s="2"/>
      <c r="M67" s="2"/>
    </row>
    <row r="68" spans="1:13" ht="15">
      <c r="A68" s="19"/>
      <c r="B68" s="2"/>
      <c r="C68" s="19"/>
      <c r="D68" s="2"/>
      <c r="E68" s="19"/>
      <c r="F68" s="2"/>
      <c r="G68" s="23"/>
      <c r="H68" s="11"/>
      <c r="K68" s="2"/>
      <c r="L68" s="2"/>
      <c r="M68" s="2"/>
    </row>
    <row r="69" spans="1:13" ht="15">
      <c r="A69" s="19"/>
      <c r="B69" s="2"/>
      <c r="C69" s="19"/>
      <c r="D69" s="2"/>
      <c r="E69" s="19"/>
      <c r="F69" s="2"/>
      <c r="G69" s="23"/>
      <c r="H69" s="11"/>
      <c r="K69" s="2"/>
      <c r="L69" s="2"/>
      <c r="M69" s="2"/>
    </row>
    <row r="70" spans="1:13" ht="15">
      <c r="A70" s="19"/>
      <c r="B70" s="2"/>
      <c r="C70" s="19"/>
      <c r="D70" s="2"/>
      <c r="E70" s="19"/>
      <c r="F70" s="2"/>
      <c r="G70" s="23"/>
      <c r="K70" s="2"/>
      <c r="L70" s="2"/>
      <c r="M70" s="2"/>
    </row>
    <row r="71" spans="1:13" ht="15">
      <c r="A71" s="19"/>
      <c r="B71" s="2"/>
      <c r="C71" s="19"/>
      <c r="D71" s="2"/>
      <c r="E71" s="19"/>
      <c r="F71" s="2"/>
      <c r="G71" s="23"/>
      <c r="K71" s="2"/>
      <c r="L71" s="2"/>
      <c r="M71" s="2"/>
    </row>
    <row r="72" spans="1:13" ht="15">
      <c r="A72" s="19"/>
      <c r="B72" s="2"/>
      <c r="C72" s="19"/>
      <c r="D72" s="2"/>
      <c r="E72" s="19"/>
      <c r="F72" s="2"/>
      <c r="G72" s="23"/>
      <c r="K72" s="2"/>
      <c r="L72" s="2"/>
      <c r="M72" s="2"/>
    </row>
    <row r="73" spans="1:13" ht="15">
      <c r="A73" s="19"/>
      <c r="B73" s="2"/>
      <c r="C73" s="19"/>
      <c r="D73" s="2"/>
      <c r="E73" s="19"/>
      <c r="F73" s="2"/>
      <c r="G73" s="23"/>
      <c r="K73" s="2"/>
      <c r="L73" s="2"/>
      <c r="M73" s="2"/>
    </row>
    <row r="74" spans="1:13" ht="15">
      <c r="A74" s="19"/>
      <c r="B74" s="2"/>
      <c r="C74" s="19"/>
      <c r="D74" s="2"/>
      <c r="E74" s="19"/>
      <c r="F74" s="2"/>
      <c r="G74" s="23"/>
      <c r="K74" s="2"/>
      <c r="L74" s="2"/>
      <c r="M74" s="2"/>
    </row>
    <row r="75" spans="1:13" ht="15">
      <c r="A75" s="19"/>
      <c r="B75" s="2"/>
      <c r="C75" s="19"/>
      <c r="D75" s="2"/>
      <c r="E75" s="19"/>
      <c r="F75" s="2"/>
      <c r="G75" s="23"/>
      <c r="K75" s="2"/>
      <c r="L75" s="2"/>
      <c r="M75" s="2"/>
    </row>
    <row r="76" spans="1:13" ht="15">
      <c r="A76" s="19"/>
      <c r="B76" s="2"/>
      <c r="C76" s="19"/>
      <c r="D76" s="2"/>
      <c r="E76" s="19"/>
      <c r="F76" s="2"/>
      <c r="G76" s="23"/>
      <c r="K76" s="2"/>
      <c r="L76" s="2"/>
      <c r="M76" s="2"/>
    </row>
    <row r="77" spans="1:13" ht="15">
      <c r="A77" s="19"/>
      <c r="B77" s="2"/>
      <c r="C77" s="19"/>
      <c r="D77" s="2"/>
      <c r="E77" s="19"/>
      <c r="F77" s="2"/>
      <c r="G77" s="23"/>
      <c r="K77" s="2"/>
      <c r="L77" s="2"/>
      <c r="M77" s="2"/>
    </row>
    <row r="78" spans="1:13" ht="15">
      <c r="A78" s="19"/>
      <c r="B78" s="2"/>
      <c r="C78" s="19"/>
      <c r="D78" s="2"/>
      <c r="E78" s="19"/>
      <c r="F78" s="2"/>
      <c r="G78" s="23"/>
      <c r="K78" s="2"/>
      <c r="L78" s="2"/>
      <c r="M78" s="2"/>
    </row>
    <row r="79" spans="1:13" ht="15">
      <c r="A79" s="19"/>
      <c r="B79" s="2"/>
      <c r="C79" s="19"/>
      <c r="D79" s="2"/>
      <c r="E79" s="19"/>
      <c r="F79" s="2"/>
      <c r="G79" s="23"/>
      <c r="K79" s="2"/>
      <c r="L79" s="2"/>
      <c r="M79" s="2"/>
    </row>
    <row r="80" spans="1:13" ht="15">
      <c r="A80" s="19"/>
      <c r="B80" s="2"/>
      <c r="C80" s="19"/>
      <c r="D80" s="2"/>
      <c r="E80" s="19"/>
      <c r="F80" s="2"/>
      <c r="G80" s="23"/>
      <c r="K80" s="2"/>
      <c r="L80" s="2"/>
      <c r="M80" s="2"/>
    </row>
    <row r="81" spans="1:13" ht="15">
      <c r="A81" s="19"/>
      <c r="B81" s="2"/>
      <c r="C81" s="19"/>
      <c r="D81" s="2"/>
      <c r="E81" s="19"/>
      <c r="F81" s="2"/>
      <c r="G81" s="23"/>
      <c r="K81" s="2"/>
      <c r="L81" s="2"/>
      <c r="M81" s="2"/>
    </row>
    <row r="82" spans="1:13" ht="15">
      <c r="A82" s="19"/>
      <c r="B82" s="2"/>
      <c r="C82" s="19"/>
      <c r="D82" s="2"/>
      <c r="E82" s="19"/>
      <c r="F82" s="2"/>
      <c r="G82" s="23"/>
      <c r="K82" s="2"/>
      <c r="L82" s="2"/>
      <c r="M82" s="2"/>
    </row>
    <row r="83" spans="1:13" ht="15">
      <c r="A83" s="19"/>
      <c r="B83" s="2"/>
      <c r="C83" s="19"/>
      <c r="D83" s="2"/>
      <c r="E83" s="19"/>
      <c r="F83" s="2"/>
      <c r="G83" s="23"/>
      <c r="K83" s="2"/>
      <c r="L83" s="2"/>
      <c r="M83" s="2"/>
    </row>
    <row r="84" spans="1:13" ht="15">
      <c r="A84" s="19"/>
      <c r="B84" s="2"/>
      <c r="C84" s="19"/>
      <c r="D84" s="2"/>
      <c r="E84" s="19"/>
      <c r="F84" s="2"/>
      <c r="G84" s="23"/>
      <c r="K84" s="2"/>
      <c r="L84" s="2"/>
      <c r="M84" s="2"/>
    </row>
    <row r="85" spans="1:13" ht="15">
      <c r="A85" s="19"/>
      <c r="B85" s="2"/>
      <c r="C85" s="19"/>
      <c r="D85" s="2"/>
      <c r="E85" s="19"/>
      <c r="F85" s="2"/>
      <c r="G85" s="23"/>
      <c r="K85" s="2"/>
      <c r="L85" s="2"/>
      <c r="M85" s="2"/>
    </row>
    <row r="86" spans="1:13" ht="15">
      <c r="A86" s="19"/>
      <c r="B86" s="2"/>
      <c r="C86" s="19"/>
      <c r="D86" s="2"/>
      <c r="E86" s="19"/>
      <c r="F86" s="2"/>
      <c r="G86" s="23"/>
      <c r="K86" s="2"/>
      <c r="L86" s="2"/>
      <c r="M86" s="2"/>
    </row>
    <row r="87" spans="1:13" ht="15">
      <c r="A87" s="19"/>
      <c r="B87" s="2"/>
      <c r="C87" s="19"/>
      <c r="D87" s="2"/>
      <c r="E87" s="19"/>
      <c r="F87" s="2"/>
      <c r="G87" s="23"/>
      <c r="K87" s="2"/>
      <c r="L87" s="2"/>
      <c r="M87" s="2"/>
    </row>
    <row r="88" spans="1:13" ht="15">
      <c r="A88" s="19"/>
      <c r="B88" s="2"/>
      <c r="C88" s="19"/>
      <c r="D88" s="2"/>
      <c r="E88" s="19"/>
      <c r="F88" s="2"/>
      <c r="G88" s="23"/>
      <c r="K88" s="2"/>
      <c r="L88" s="2"/>
      <c r="M88" s="2"/>
    </row>
    <row r="89" spans="1:13" ht="15">
      <c r="A89" s="19"/>
      <c r="B89" s="2"/>
      <c r="C89" s="19"/>
      <c r="D89" s="2"/>
      <c r="E89" s="19"/>
      <c r="F89" s="2"/>
      <c r="G89" s="23"/>
      <c r="K89" s="2"/>
      <c r="L89" s="2"/>
      <c r="M89" s="2"/>
    </row>
    <row r="90" spans="1:13" ht="15">
      <c r="A90" s="19"/>
      <c r="B90" s="2"/>
      <c r="C90" s="19"/>
      <c r="D90" s="2"/>
      <c r="E90" s="19"/>
      <c r="F90" s="2"/>
      <c r="G90" s="23"/>
      <c r="K90" s="2"/>
      <c r="L90" s="2"/>
      <c r="M90" s="2"/>
    </row>
    <row r="91" spans="1:13" ht="15">
      <c r="A91" s="19"/>
      <c r="B91" s="2"/>
      <c r="C91" s="19"/>
      <c r="D91" s="2"/>
      <c r="E91" s="19"/>
      <c r="F91" s="2"/>
      <c r="G91" s="23"/>
      <c r="K91" s="2"/>
      <c r="L91" s="2"/>
      <c r="M91" s="2"/>
    </row>
    <row r="92" spans="1:13" ht="15">
      <c r="A92" s="19"/>
      <c r="B92" s="2"/>
      <c r="C92" s="19"/>
      <c r="D92" s="2"/>
      <c r="E92" s="19"/>
      <c r="F92" s="2"/>
      <c r="G92" s="23"/>
      <c r="K92" s="2"/>
      <c r="L92" s="2"/>
      <c r="M92" s="2"/>
    </row>
    <row r="93" spans="1:13" ht="15">
      <c r="A93" s="19"/>
      <c r="B93" s="2"/>
      <c r="C93" s="19"/>
      <c r="D93" s="2"/>
      <c r="E93" s="19"/>
      <c r="F93" s="2"/>
      <c r="G93" s="23"/>
      <c r="K93" s="2"/>
      <c r="L93" s="2"/>
      <c r="M93" s="2"/>
    </row>
    <row r="94" spans="1:13" ht="15">
      <c r="A94" s="19"/>
      <c r="B94" s="2"/>
      <c r="C94" s="19"/>
      <c r="D94" s="2"/>
      <c r="E94" s="19"/>
      <c r="F94" s="2"/>
      <c r="G94" s="23"/>
      <c r="K94" s="2"/>
      <c r="L94" s="2"/>
      <c r="M94" s="2"/>
    </row>
    <row r="95" spans="1:13" ht="15">
      <c r="A95" s="19"/>
      <c r="B95" s="2"/>
      <c r="C95" s="19"/>
      <c r="D95" s="2"/>
      <c r="E95" s="19"/>
      <c r="F95" s="2"/>
      <c r="G95" s="23"/>
      <c r="K95" s="2"/>
      <c r="L95" s="2"/>
      <c r="M95" s="2"/>
    </row>
    <row r="96" spans="1:13" ht="15">
      <c r="A96" s="19"/>
      <c r="B96" s="2"/>
      <c r="C96" s="19"/>
      <c r="D96" s="2"/>
      <c r="E96" s="19"/>
      <c r="F96" s="2"/>
      <c r="G96" s="23"/>
      <c r="K96" s="2"/>
      <c r="L96" s="2"/>
      <c r="M96" s="2"/>
    </row>
    <row r="97" spans="1:13" ht="15">
      <c r="A97" s="19"/>
      <c r="B97" s="2"/>
      <c r="C97" s="19"/>
      <c r="D97" s="2"/>
      <c r="E97" s="19"/>
      <c r="F97" s="2"/>
      <c r="G97" s="23"/>
      <c r="K97" s="2"/>
      <c r="L97" s="2"/>
      <c r="M97" s="2"/>
    </row>
    <row r="98" spans="1:13" ht="15">
      <c r="A98" s="19"/>
      <c r="B98" s="2"/>
      <c r="C98" s="19"/>
      <c r="D98" s="2"/>
      <c r="E98" s="19"/>
      <c r="F98" s="2"/>
      <c r="G98" s="23"/>
      <c r="K98" s="2"/>
      <c r="L98" s="2"/>
      <c r="M98" s="2"/>
    </row>
    <row r="99" spans="1:13" ht="15">
      <c r="A99" s="19"/>
      <c r="B99" s="2"/>
      <c r="C99" s="19"/>
      <c r="D99" s="2"/>
      <c r="E99" s="19"/>
      <c r="F99" s="2"/>
      <c r="G99" s="23"/>
      <c r="K99" s="2"/>
      <c r="L99" s="2"/>
      <c r="M99" s="2"/>
    </row>
    <row r="100" spans="1:13" ht="15">
      <c r="A100" s="19"/>
      <c r="B100" s="2"/>
      <c r="C100" s="19"/>
      <c r="D100" s="2"/>
      <c r="E100" s="19"/>
      <c r="F100" s="2"/>
      <c r="G100" s="23"/>
      <c r="K100" s="2"/>
      <c r="L100" s="2"/>
      <c r="M100" s="2"/>
    </row>
    <row r="101" spans="1:13" ht="15">
      <c r="A101" s="19"/>
      <c r="B101" s="2"/>
      <c r="C101" s="19"/>
      <c r="D101" s="2"/>
      <c r="E101" s="19"/>
      <c r="F101" s="2"/>
      <c r="G101" s="23"/>
      <c r="K101" s="2"/>
      <c r="L101" s="2"/>
      <c r="M101" s="2"/>
    </row>
    <row r="102" spans="1:13" ht="15">
      <c r="A102" s="19"/>
      <c r="B102" s="2"/>
      <c r="C102" s="19"/>
      <c r="D102" s="2"/>
      <c r="E102" s="19"/>
      <c r="F102" s="2"/>
      <c r="G102" s="23"/>
      <c r="K102" s="2"/>
      <c r="L102" s="2"/>
      <c r="M102" s="2"/>
    </row>
    <row r="103" spans="1:13" ht="15">
      <c r="A103" s="19"/>
      <c r="B103" s="2"/>
      <c r="C103" s="19"/>
      <c r="D103" s="2"/>
      <c r="E103" s="19"/>
      <c r="F103" s="2"/>
      <c r="G103" s="23"/>
      <c r="K103" s="2"/>
      <c r="L103" s="2"/>
      <c r="M103" s="2"/>
    </row>
    <row r="104" spans="1:13" ht="15">
      <c r="A104" s="19"/>
      <c r="B104" s="2"/>
      <c r="C104" s="19"/>
      <c r="D104" s="2"/>
      <c r="E104" s="19"/>
      <c r="F104" s="2"/>
      <c r="K104" s="2"/>
      <c r="L104" s="2"/>
      <c r="M104" s="2"/>
    </row>
    <row r="105" spans="1:13" ht="15">
      <c r="A105" s="19"/>
      <c r="B105" s="2"/>
      <c r="C105" s="19"/>
      <c r="D105" s="2"/>
      <c r="E105" s="19"/>
      <c r="F105" s="2"/>
      <c r="K105" s="2"/>
      <c r="L105" s="2"/>
      <c r="M105" s="2"/>
    </row>
    <row r="106" spans="1:13" ht="15">
      <c r="A106" s="19"/>
      <c r="B106" s="2"/>
      <c r="C106" s="19"/>
      <c r="D106" s="2"/>
      <c r="E106" s="19"/>
      <c r="F106" s="2"/>
      <c r="K106" s="2"/>
      <c r="L106" s="2"/>
      <c r="M106" s="2"/>
    </row>
    <row r="107" spans="1:13" ht="15">
      <c r="A107" s="19"/>
      <c r="B107" s="2"/>
      <c r="C107" s="19"/>
      <c r="D107" s="2"/>
      <c r="E107" s="19"/>
      <c r="F107" s="2"/>
      <c r="K107" s="2"/>
      <c r="L107" s="2"/>
      <c r="M107" s="2"/>
    </row>
    <row r="108" spans="1:13" ht="15">
      <c r="A108" s="19"/>
      <c r="B108" s="2"/>
      <c r="C108" s="19"/>
      <c r="D108" s="2"/>
      <c r="E108" s="19"/>
      <c r="F108" s="2"/>
      <c r="K108" s="2"/>
      <c r="L108" s="2"/>
      <c r="M108" s="2"/>
    </row>
    <row r="109" spans="1:13" ht="15">
      <c r="A109" s="19"/>
      <c r="B109" s="2"/>
      <c r="C109" s="19"/>
      <c r="D109" s="2"/>
      <c r="E109" s="19"/>
      <c r="F109" s="2"/>
      <c r="K109" s="2"/>
      <c r="L109" s="2"/>
      <c r="M109" s="2"/>
    </row>
    <row r="110" spans="1:13" ht="15">
      <c r="A110" s="19"/>
      <c r="B110" s="2"/>
      <c r="C110" s="19"/>
      <c r="D110" s="2"/>
      <c r="E110" s="19"/>
      <c r="F110" s="2"/>
      <c r="K110" s="2"/>
      <c r="L110" s="2"/>
      <c r="M110" s="2"/>
    </row>
    <row r="111" spans="1:13" ht="15">
      <c r="A111" s="19"/>
      <c r="B111" s="2"/>
      <c r="C111" s="19"/>
      <c r="D111" s="2"/>
      <c r="E111" s="19"/>
      <c r="F111" s="2"/>
      <c r="K111" s="2"/>
      <c r="L111" s="2"/>
      <c r="M111" s="2"/>
    </row>
    <row r="112" spans="1:13" ht="15">
      <c r="A112" s="19"/>
      <c r="B112" s="2"/>
      <c r="C112" s="19"/>
      <c r="D112" s="2"/>
      <c r="E112" s="19"/>
      <c r="F112" s="2"/>
      <c r="K112" s="2"/>
      <c r="L112" s="2"/>
      <c r="M112" s="2"/>
    </row>
    <row r="113" spans="1:13" ht="15">
      <c r="A113" s="19"/>
      <c r="B113" s="2"/>
      <c r="C113" s="19"/>
      <c r="D113" s="2"/>
      <c r="E113" s="19"/>
      <c r="F113" s="2"/>
      <c r="K113" s="2"/>
      <c r="L113" s="2"/>
      <c r="M113" s="2"/>
    </row>
    <row r="114" spans="1:13" ht="15">
      <c r="A114" s="19"/>
      <c r="B114" s="2"/>
      <c r="C114" s="19"/>
      <c r="D114" s="2"/>
      <c r="E114" s="19"/>
      <c r="F114" s="2"/>
      <c r="K114" s="2"/>
      <c r="L114" s="2"/>
      <c r="M114" s="2"/>
    </row>
    <row r="115" spans="1:13" ht="15">
      <c r="A115" s="19"/>
      <c r="B115" s="2"/>
      <c r="C115" s="19"/>
      <c r="D115" s="2"/>
      <c r="E115" s="19"/>
      <c r="F115" s="2"/>
      <c r="K115" s="2"/>
      <c r="L115" s="2"/>
      <c r="M115" s="2"/>
    </row>
    <row r="116" spans="1:13" ht="15">
      <c r="A116" s="19"/>
      <c r="B116" s="2"/>
      <c r="C116" s="19"/>
      <c r="D116" s="2"/>
      <c r="E116" s="19"/>
      <c r="F116" s="2"/>
      <c r="K116" s="2"/>
      <c r="L116" s="2"/>
      <c r="M116" s="2"/>
    </row>
    <row r="117" spans="1:13" ht="15">
      <c r="A117" s="19"/>
      <c r="B117" s="2"/>
      <c r="C117" s="19"/>
      <c r="D117" s="2"/>
      <c r="E117" s="19"/>
      <c r="F117" s="2"/>
      <c r="K117" s="2"/>
      <c r="L117" s="2"/>
      <c r="M117" s="2"/>
    </row>
    <row r="118" spans="1:13" ht="15">
      <c r="A118" s="19"/>
      <c r="B118" s="2"/>
      <c r="C118" s="19"/>
      <c r="D118" s="2"/>
      <c r="E118" s="19"/>
      <c r="F118" s="2"/>
      <c r="K118" s="2"/>
      <c r="L118" s="2"/>
      <c r="M118" s="2"/>
    </row>
    <row r="119" spans="1:13" ht="15">
      <c r="A119" s="19"/>
      <c r="B119" s="2"/>
      <c r="C119" s="19"/>
      <c r="D119" s="2"/>
      <c r="E119" s="19"/>
      <c r="F119" s="2"/>
      <c r="K119" s="2"/>
      <c r="L119" s="2"/>
      <c r="M119" s="2"/>
    </row>
    <row r="120" spans="1:13" ht="15">
      <c r="A120" s="19"/>
      <c r="B120" s="2"/>
      <c r="C120" s="19"/>
      <c r="D120" s="2"/>
      <c r="E120" s="19"/>
      <c r="F120" s="2"/>
      <c r="K120" s="2"/>
      <c r="L120" s="2"/>
      <c r="M120" s="2"/>
    </row>
    <row r="121" spans="1:13" ht="15">
      <c r="A121" s="19"/>
      <c r="B121" s="2"/>
      <c r="C121" s="19"/>
      <c r="D121" s="2"/>
      <c r="E121" s="19"/>
      <c r="F121" s="2"/>
      <c r="K121" s="2"/>
      <c r="L121" s="2"/>
      <c r="M121" s="2"/>
    </row>
    <row r="122" spans="1:13" ht="15">
      <c r="A122" s="19"/>
      <c r="B122" s="2"/>
      <c r="C122" s="19"/>
      <c r="D122" s="2"/>
      <c r="E122" s="19"/>
      <c r="F122" s="2"/>
      <c r="K122" s="2"/>
      <c r="L122" s="2"/>
      <c r="M122" s="2"/>
    </row>
    <row r="123" spans="1:13" ht="15">
      <c r="A123" s="19"/>
      <c r="B123" s="2"/>
      <c r="C123" s="19"/>
      <c r="D123" s="2"/>
      <c r="E123" s="19"/>
      <c r="F123" s="2"/>
      <c r="K123" s="2"/>
      <c r="L123" s="2"/>
      <c r="M123" s="2"/>
    </row>
    <row r="124" spans="1:13" ht="15">
      <c r="A124" s="19"/>
      <c r="B124" s="2"/>
      <c r="C124" s="19"/>
      <c r="D124" s="2"/>
      <c r="E124" s="19"/>
      <c r="F124" s="2"/>
      <c r="K124" s="2"/>
      <c r="L124" s="2"/>
      <c r="M124" s="2"/>
    </row>
    <row r="125" spans="1:13" ht="15">
      <c r="A125" s="19"/>
      <c r="B125" s="2"/>
      <c r="C125" s="19"/>
      <c r="D125" s="2"/>
      <c r="E125" s="19"/>
      <c r="F125" s="2"/>
      <c r="K125" s="2"/>
      <c r="L125" s="2"/>
      <c r="M125" s="2"/>
    </row>
    <row r="126" spans="1:13" ht="15">
      <c r="A126" s="19"/>
      <c r="B126" s="2"/>
      <c r="C126" s="19"/>
      <c r="D126" s="2"/>
      <c r="E126" s="19"/>
      <c r="F126" s="2"/>
      <c r="K126" s="2"/>
      <c r="L126" s="2"/>
      <c r="M126" s="2"/>
    </row>
    <row r="127" spans="1:13" ht="15">
      <c r="A127" s="19"/>
      <c r="B127" s="2"/>
      <c r="C127" s="19"/>
      <c r="D127" s="2"/>
      <c r="E127" s="19"/>
      <c r="F127" s="2"/>
      <c r="K127" s="2"/>
      <c r="L127" s="2"/>
      <c r="M127" s="2"/>
    </row>
    <row r="128" spans="1:13" ht="15">
      <c r="A128" s="19"/>
      <c r="B128" s="2"/>
      <c r="C128" s="19"/>
      <c r="D128" s="2"/>
      <c r="E128" s="19"/>
      <c r="F128" s="2"/>
      <c r="K128" s="2"/>
      <c r="L128" s="2"/>
      <c r="M128" s="2"/>
    </row>
    <row r="129" spans="1:13" ht="15">
      <c r="A129" s="19"/>
      <c r="B129" s="2"/>
      <c r="C129" s="19"/>
      <c r="D129" s="2"/>
      <c r="E129" s="19"/>
      <c r="F129" s="2"/>
      <c r="K129" s="2"/>
      <c r="L129" s="2"/>
      <c r="M129" s="2"/>
    </row>
    <row r="130" spans="1:13" ht="15">
      <c r="A130" s="19"/>
      <c r="B130" s="2"/>
      <c r="C130" s="19"/>
      <c r="D130" s="2"/>
      <c r="E130" s="19"/>
      <c r="F130" s="2"/>
      <c r="K130" s="2"/>
      <c r="L130" s="2"/>
      <c r="M130" s="2"/>
    </row>
    <row r="131" spans="1:13" ht="15">
      <c r="A131" s="19"/>
      <c r="B131" s="2"/>
      <c r="C131" s="19"/>
      <c r="D131" s="2"/>
      <c r="E131" s="19"/>
      <c r="F131" s="2"/>
      <c r="K131" s="2"/>
      <c r="L131" s="2"/>
      <c r="M131" s="2"/>
    </row>
    <row r="132" spans="1:13" ht="15">
      <c r="A132" s="19"/>
      <c r="B132" s="2"/>
      <c r="C132" s="19"/>
      <c r="D132" s="2"/>
      <c r="E132" s="19"/>
      <c r="F132" s="2"/>
      <c r="K132" s="2"/>
      <c r="L132" s="2"/>
      <c r="M132" s="2"/>
    </row>
    <row r="133" spans="1:13" ht="15">
      <c r="A133" s="19"/>
      <c r="B133" s="2"/>
      <c r="C133" s="19"/>
      <c r="D133" s="2"/>
      <c r="E133" s="19"/>
      <c r="F133" s="2"/>
      <c r="K133" s="2"/>
      <c r="L133" s="2"/>
      <c r="M133" s="2"/>
    </row>
    <row r="134" spans="1:13" ht="15">
      <c r="A134" s="19"/>
      <c r="B134" s="2"/>
      <c r="C134" s="19"/>
      <c r="D134" s="2"/>
      <c r="E134" s="19"/>
      <c r="F134" s="2"/>
      <c r="K134" s="2"/>
      <c r="L134" s="2"/>
      <c r="M134" s="2"/>
    </row>
    <row r="135" spans="1:13" ht="15">
      <c r="A135" s="19"/>
      <c r="B135" s="2"/>
      <c r="C135" s="19"/>
      <c r="D135" s="2"/>
      <c r="E135" s="19"/>
      <c r="F135" s="2"/>
      <c r="K135" s="2"/>
      <c r="L135" s="2"/>
      <c r="M135" s="2"/>
    </row>
    <row r="136" spans="1:13" ht="15">
      <c r="A136" s="19"/>
      <c r="B136" s="2"/>
      <c r="C136" s="19"/>
      <c r="D136" s="2"/>
      <c r="E136" s="19"/>
      <c r="F136" s="2"/>
      <c r="K136" s="2"/>
      <c r="L136" s="2"/>
      <c r="M136" s="2"/>
    </row>
    <row r="137" spans="1:13" ht="15">
      <c r="A137" s="19"/>
      <c r="B137" s="2"/>
      <c r="C137" s="19"/>
      <c r="D137" s="2"/>
      <c r="E137" s="19"/>
      <c r="F137" s="2"/>
      <c r="K137" s="2"/>
      <c r="L137" s="2"/>
      <c r="M137" s="2"/>
    </row>
    <row r="138" spans="1:13" ht="15">
      <c r="A138" s="19"/>
      <c r="B138" s="2"/>
      <c r="C138" s="19"/>
      <c r="D138" s="2"/>
      <c r="E138" s="19"/>
      <c r="F138" s="2"/>
      <c r="K138" s="2"/>
      <c r="L138" s="2"/>
      <c r="M138" s="2"/>
    </row>
    <row r="139" spans="1:13" ht="15">
      <c r="A139" s="19"/>
      <c r="B139" s="2"/>
      <c r="C139" s="19"/>
      <c r="D139" s="2"/>
      <c r="E139" s="19"/>
      <c r="F139" s="2"/>
      <c r="K139" s="2"/>
      <c r="L139" s="2"/>
      <c r="M139" s="2"/>
    </row>
    <row r="140" spans="1:13" ht="15">
      <c r="A140" s="19"/>
      <c r="B140" s="2"/>
      <c r="C140" s="19"/>
      <c r="D140" s="2"/>
      <c r="E140" s="19"/>
      <c r="F140" s="2"/>
      <c r="K140" s="2"/>
      <c r="L140" s="2"/>
      <c r="M140" s="2"/>
    </row>
    <row r="141" spans="1:13" ht="15">
      <c r="A141" s="19"/>
      <c r="B141" s="2"/>
      <c r="C141" s="19"/>
      <c r="D141" s="2"/>
      <c r="E141" s="19"/>
      <c r="F141" s="2"/>
      <c r="K141" s="2"/>
      <c r="L141" s="2"/>
      <c r="M141" s="2"/>
    </row>
    <row r="142" spans="1:13" ht="15">
      <c r="A142" s="19"/>
      <c r="B142" s="2"/>
      <c r="C142" s="19"/>
      <c r="D142" s="2"/>
      <c r="E142" s="19"/>
      <c r="F142" s="2"/>
      <c r="K142" s="2"/>
      <c r="L142" s="2"/>
      <c r="M142" s="2"/>
    </row>
    <row r="143" spans="1:13" ht="15">
      <c r="A143" s="19"/>
      <c r="B143" s="2"/>
      <c r="C143" s="19"/>
      <c r="D143" s="2"/>
      <c r="E143" s="19"/>
      <c r="F143" s="2"/>
      <c r="K143" s="2"/>
      <c r="L143" s="2"/>
      <c r="M143" s="2"/>
    </row>
    <row r="144" spans="1:13" ht="15">
      <c r="A144" s="19"/>
      <c r="B144" s="2"/>
      <c r="C144" s="19"/>
      <c r="D144" s="2"/>
      <c r="E144" s="19"/>
      <c r="F144" s="2"/>
      <c r="K144" s="2"/>
      <c r="L144" s="2"/>
      <c r="M144" s="2"/>
    </row>
    <row r="145" spans="1:13" ht="15">
      <c r="A145" s="19"/>
      <c r="B145" s="2"/>
      <c r="C145" s="19"/>
      <c r="D145" s="2"/>
      <c r="E145" s="19"/>
      <c r="F145" s="2"/>
      <c r="K145" s="2"/>
      <c r="L145" s="2"/>
      <c r="M145" s="2"/>
    </row>
    <row r="146" spans="1:13" ht="15">
      <c r="A146" s="19"/>
      <c r="B146" s="2"/>
      <c r="C146" s="19"/>
      <c r="D146" s="2"/>
      <c r="E146" s="19"/>
      <c r="F146" s="2"/>
      <c r="K146" s="2"/>
      <c r="L146" s="2"/>
      <c r="M146" s="2"/>
    </row>
    <row r="147" spans="1:13" ht="15">
      <c r="A147" s="19"/>
      <c r="B147" s="2"/>
      <c r="C147" s="19"/>
      <c r="D147" s="2"/>
      <c r="E147" s="19"/>
      <c r="F147" s="2"/>
      <c r="K147" s="2"/>
      <c r="L147" s="2"/>
      <c r="M147" s="2"/>
    </row>
    <row r="148" spans="1:13" ht="15">
      <c r="A148" s="19"/>
      <c r="B148" s="2"/>
      <c r="C148" s="19"/>
      <c r="D148" s="2"/>
      <c r="E148" s="19"/>
      <c r="F148" s="2"/>
      <c r="K148" s="2"/>
      <c r="L148" s="2"/>
      <c r="M148" s="2"/>
    </row>
    <row r="149" spans="1:13" ht="15">
      <c r="A149" s="19"/>
      <c r="B149" s="2"/>
      <c r="C149" s="19"/>
      <c r="D149" s="2"/>
      <c r="E149" s="19"/>
      <c r="F149" s="2"/>
      <c r="K149" s="2"/>
      <c r="L149" s="2"/>
      <c r="M149" s="2"/>
    </row>
    <row r="150" spans="1:13" ht="15">
      <c r="A150" s="19"/>
      <c r="B150" s="6"/>
      <c r="C150" s="19"/>
      <c r="D150" s="2"/>
      <c r="E150" s="19"/>
      <c r="F150" s="2"/>
      <c r="K150" s="2"/>
      <c r="L150" s="2"/>
      <c r="M150" s="2"/>
    </row>
    <row r="151" spans="1:13" ht="15">
      <c r="A151" s="19"/>
      <c r="B151" s="6"/>
      <c r="C151" s="19"/>
      <c r="D151" s="2"/>
      <c r="E151" s="19"/>
      <c r="F151" s="2"/>
      <c r="K151" s="2"/>
      <c r="L151" s="2"/>
      <c r="M151" s="2"/>
    </row>
    <row r="152" spans="1:13" ht="15">
      <c r="A152" s="19"/>
      <c r="B152" s="6"/>
      <c r="C152" s="19"/>
      <c r="D152" s="2"/>
      <c r="E152" s="19"/>
      <c r="F152" s="2"/>
      <c r="K152" s="2"/>
      <c r="L152" s="2"/>
      <c r="M152" s="2"/>
    </row>
    <row r="153" spans="1:13" ht="15">
      <c r="A153" s="19"/>
      <c r="B153" s="6"/>
      <c r="C153" s="19"/>
      <c r="D153" s="2"/>
      <c r="E153" s="19"/>
      <c r="F153" s="2"/>
      <c r="K153" s="2"/>
      <c r="L153" s="2"/>
      <c r="M153" s="2"/>
    </row>
    <row r="154" spans="1:13" ht="15">
      <c r="A154" s="19"/>
      <c r="B154" s="6"/>
      <c r="C154" s="19"/>
      <c r="D154" s="2"/>
      <c r="E154" s="19"/>
      <c r="F154" s="2"/>
      <c r="K154" s="2"/>
      <c r="L154" s="2"/>
      <c r="M154" s="2"/>
    </row>
    <row r="155" spans="1:13" ht="15">
      <c r="A155" s="19"/>
      <c r="B155" s="6"/>
      <c r="C155" s="19"/>
      <c r="D155" s="2"/>
      <c r="E155" s="19"/>
      <c r="F155" s="2"/>
      <c r="K155" s="2"/>
      <c r="L155" s="2"/>
      <c r="M155" s="2"/>
    </row>
    <row r="156" spans="1:13" ht="15">
      <c r="A156" s="19"/>
      <c r="B156" s="6"/>
      <c r="C156" s="19"/>
      <c r="D156" s="2"/>
      <c r="E156" s="19"/>
      <c r="F156" s="2"/>
      <c r="K156" s="2"/>
      <c r="L156" s="2"/>
      <c r="M156" s="2"/>
    </row>
    <row r="157" spans="1:13" ht="15">
      <c r="A157" s="19"/>
      <c r="B157" s="6"/>
      <c r="C157" s="19"/>
      <c r="D157" s="2"/>
      <c r="E157" s="19"/>
      <c r="F157" s="2"/>
      <c r="K157" s="2"/>
      <c r="L157" s="2"/>
      <c r="M157" s="2"/>
    </row>
    <row r="158" spans="1:13" ht="15">
      <c r="A158" s="19"/>
      <c r="B158" s="6"/>
      <c r="C158" s="19"/>
      <c r="D158" s="2"/>
      <c r="E158" s="19"/>
      <c r="F158" s="2"/>
      <c r="K158" s="2"/>
      <c r="L158" s="2"/>
      <c r="M158" s="2"/>
    </row>
    <row r="159" spans="1:13" ht="15">
      <c r="A159" s="19"/>
      <c r="B159" s="6"/>
      <c r="C159" s="19"/>
      <c r="D159" s="2"/>
      <c r="E159" s="19"/>
      <c r="F159" s="2"/>
      <c r="K159" s="2"/>
      <c r="L159" s="2"/>
      <c r="M159" s="2"/>
    </row>
    <row r="160" spans="1:13" ht="15">
      <c r="A160" s="19"/>
      <c r="B160" s="2"/>
      <c r="C160" s="19"/>
      <c r="D160" s="2"/>
      <c r="E160" s="19"/>
      <c r="F160" s="2"/>
      <c r="K160" s="2"/>
      <c r="L160" s="2"/>
      <c r="M160" s="2"/>
    </row>
    <row r="161" spans="1:13" ht="15">
      <c r="A161" s="19"/>
      <c r="B161" s="2"/>
      <c r="C161" s="19"/>
      <c r="D161" s="2"/>
      <c r="E161" s="19"/>
      <c r="F161" s="2"/>
      <c r="K161" s="2"/>
      <c r="L161" s="2"/>
      <c r="M161" s="2"/>
    </row>
    <row r="162" spans="1:13" ht="15">
      <c r="A162" s="19"/>
      <c r="B162" s="2"/>
      <c r="C162" s="19"/>
      <c r="D162" s="2"/>
      <c r="E162" s="19"/>
      <c r="F162" s="2"/>
      <c r="K162" s="2"/>
      <c r="L162" s="2"/>
      <c r="M162" s="2"/>
    </row>
    <row r="163" spans="1:13" ht="15">
      <c r="A163" s="19"/>
      <c r="B163" s="2"/>
      <c r="C163" s="19"/>
      <c r="D163" s="2"/>
      <c r="E163" s="19"/>
      <c r="F163" s="2"/>
      <c r="K163" s="2"/>
      <c r="L163" s="2"/>
      <c r="M163" s="2"/>
    </row>
    <row r="164" spans="1:13" ht="15">
      <c r="A164" s="19"/>
      <c r="B164" s="2"/>
      <c r="C164" s="19"/>
      <c r="D164" s="2"/>
      <c r="E164" s="19"/>
      <c r="F164" s="2"/>
      <c r="K164" s="2"/>
      <c r="L164" s="2"/>
      <c r="M164" s="2"/>
    </row>
    <row r="165" spans="1:13" ht="15">
      <c r="A165" s="19"/>
      <c r="B165" s="2"/>
      <c r="C165" s="19"/>
      <c r="D165" s="2"/>
      <c r="E165" s="19"/>
      <c r="F165" s="2"/>
      <c r="K165" s="2"/>
      <c r="L165" s="2"/>
      <c r="M165" s="2"/>
    </row>
    <row r="166" spans="1:13" ht="15">
      <c r="A166" s="19"/>
      <c r="B166" s="2"/>
      <c r="C166" s="19"/>
      <c r="D166" s="2"/>
      <c r="E166" s="19"/>
      <c r="F166" s="2"/>
      <c r="K166" s="2"/>
      <c r="L166" s="2"/>
      <c r="M166" s="2"/>
    </row>
    <row r="167" spans="1:13" ht="15">
      <c r="A167" s="19"/>
      <c r="B167" s="2"/>
      <c r="C167" s="19"/>
      <c r="D167" s="2"/>
      <c r="E167" s="19"/>
      <c r="F167" s="2"/>
      <c r="K167" s="2"/>
      <c r="L167" s="2"/>
      <c r="M167" s="2"/>
    </row>
    <row r="168" spans="1:13" ht="15">
      <c r="A168" s="19"/>
      <c r="B168" s="2"/>
      <c r="C168" s="19"/>
      <c r="D168" s="2"/>
      <c r="E168" s="19"/>
      <c r="F168" s="2"/>
      <c r="K168" s="2"/>
      <c r="L168" s="2"/>
      <c r="M168" s="2"/>
    </row>
    <row r="169" spans="1:13" ht="15">
      <c r="A169" s="19"/>
      <c r="B169" s="2"/>
      <c r="C169" s="19"/>
      <c r="D169" s="2"/>
      <c r="E169" s="19"/>
      <c r="F169" s="2"/>
      <c r="K169" s="2"/>
      <c r="L169" s="2"/>
      <c r="M169" s="2"/>
    </row>
    <row r="170" spans="1:13" ht="15">
      <c r="A170" s="19"/>
      <c r="B170" s="2"/>
      <c r="C170" s="19"/>
      <c r="D170" s="2"/>
      <c r="E170" s="19"/>
      <c r="F170" s="2"/>
      <c r="K170" s="2"/>
      <c r="L170" s="2"/>
      <c r="M170" s="2"/>
    </row>
    <row r="171" spans="1:13" ht="15">
      <c r="A171" s="19"/>
      <c r="B171" s="2"/>
      <c r="C171" s="19"/>
      <c r="D171" s="2"/>
      <c r="E171" s="19"/>
      <c r="F171" s="2"/>
      <c r="K171" s="2"/>
      <c r="L171" s="2"/>
      <c r="M171" s="2"/>
    </row>
    <row r="172" spans="1:13" ht="15">
      <c r="A172" s="19"/>
      <c r="B172" s="2"/>
      <c r="C172" s="19"/>
      <c r="D172" s="2"/>
      <c r="E172" s="19"/>
      <c r="F172" s="2"/>
      <c r="K172" s="2"/>
      <c r="L172" s="2"/>
      <c r="M172" s="2"/>
    </row>
    <row r="173" spans="1:13" ht="15">
      <c r="A173" s="19"/>
      <c r="B173" s="2"/>
      <c r="C173" s="19"/>
      <c r="D173" s="2"/>
      <c r="E173" s="19"/>
      <c r="F173" s="2"/>
      <c r="K173" s="2"/>
      <c r="L173" s="2"/>
      <c r="M173" s="2"/>
    </row>
    <row r="174" spans="1:13" ht="15">
      <c r="A174" s="19"/>
      <c r="B174" s="2"/>
      <c r="C174" s="19"/>
      <c r="D174" s="2"/>
      <c r="E174" s="19"/>
      <c r="F174" s="2"/>
      <c r="K174" s="2"/>
      <c r="L174" s="2"/>
      <c r="M174" s="2"/>
    </row>
    <row r="175" spans="1:13" ht="15">
      <c r="A175" s="19"/>
      <c r="B175" s="2"/>
      <c r="C175" s="19"/>
      <c r="D175" s="2"/>
      <c r="E175" s="19"/>
      <c r="F175" s="2"/>
      <c r="K175" s="2"/>
      <c r="L175" s="2"/>
      <c r="M175" s="2"/>
    </row>
    <row r="176" spans="1:13" ht="15">
      <c r="A176" s="19"/>
      <c r="B176" s="2"/>
      <c r="C176" s="19"/>
      <c r="D176" s="2"/>
      <c r="E176" s="19"/>
      <c r="F176" s="2"/>
      <c r="K176" s="2"/>
      <c r="L176" s="2"/>
      <c r="M176" s="2"/>
    </row>
    <row r="177" spans="1:13" ht="15">
      <c r="A177" s="19"/>
      <c r="B177" s="2"/>
      <c r="C177" s="19"/>
      <c r="D177" s="2"/>
      <c r="E177" s="19"/>
      <c r="F177" s="2"/>
      <c r="K177" s="2"/>
      <c r="L177" s="2"/>
      <c r="M177" s="2"/>
    </row>
    <row r="178" spans="1:13" ht="15">
      <c r="A178" s="19"/>
      <c r="B178" s="2"/>
      <c r="C178" s="19"/>
      <c r="D178" s="2"/>
      <c r="E178" s="19"/>
      <c r="F178" s="2"/>
      <c r="K178" s="2"/>
      <c r="L178" s="2"/>
      <c r="M178" s="2"/>
    </row>
    <row r="179" spans="1:13" ht="15">
      <c r="A179" s="19"/>
      <c r="B179" s="2"/>
      <c r="C179" s="19"/>
      <c r="D179" s="2"/>
      <c r="E179" s="19"/>
      <c r="F179" s="2"/>
      <c r="K179" s="2"/>
      <c r="L179" s="2"/>
      <c r="M179" s="2"/>
    </row>
    <row r="180" spans="1:13" ht="15">
      <c r="A180" s="19"/>
      <c r="B180" s="2"/>
      <c r="C180" s="19"/>
      <c r="D180" s="2"/>
      <c r="E180" s="19"/>
      <c r="F180" s="2"/>
      <c r="K180" s="2"/>
      <c r="L180" s="2"/>
      <c r="M180" s="2"/>
    </row>
    <row r="181" spans="1:13" ht="15">
      <c r="A181" s="19"/>
      <c r="B181" s="2"/>
      <c r="C181" s="19"/>
      <c r="D181" s="2"/>
      <c r="E181" s="19"/>
      <c r="F181" s="2"/>
      <c r="K181" s="2"/>
      <c r="L181" s="2"/>
      <c r="M181" s="2"/>
    </row>
    <row r="182" spans="1:13" ht="15">
      <c r="A182" s="19"/>
      <c r="B182" s="2"/>
      <c r="C182" s="19"/>
      <c r="D182" s="2"/>
      <c r="E182" s="19"/>
      <c r="F182" s="2"/>
      <c r="K182" s="2"/>
      <c r="L182" s="2"/>
      <c r="M182" s="2"/>
    </row>
    <row r="183" spans="1:13" ht="15">
      <c r="A183" s="19"/>
      <c r="B183" s="2"/>
      <c r="C183" s="19"/>
      <c r="D183" s="2"/>
      <c r="E183" s="19"/>
      <c r="F183" s="2"/>
      <c r="K183" s="2"/>
      <c r="L183" s="2"/>
      <c r="M183" s="2"/>
    </row>
    <row r="184" spans="1:13" ht="15">
      <c r="A184" s="19"/>
      <c r="B184" s="2"/>
      <c r="C184" s="19"/>
      <c r="D184" s="2"/>
      <c r="E184" s="19"/>
      <c r="F184" s="2"/>
      <c r="K184" s="2"/>
      <c r="L184" s="2"/>
      <c r="M184" s="2"/>
    </row>
    <row r="185" spans="1:13" ht="15">
      <c r="A185" s="19"/>
      <c r="B185" s="2"/>
      <c r="C185" s="19"/>
      <c r="D185" s="2"/>
      <c r="E185" s="19"/>
      <c r="F185" s="2"/>
      <c r="K185" s="2"/>
      <c r="L185" s="2"/>
      <c r="M185" s="2"/>
    </row>
    <row r="186" spans="1:13" ht="15">
      <c r="A186" s="19"/>
      <c r="B186" s="2"/>
      <c r="C186" s="19"/>
      <c r="D186" s="2"/>
      <c r="E186" s="19"/>
      <c r="F186" s="2"/>
      <c r="K186" s="2"/>
      <c r="L186" s="2"/>
      <c r="M186" s="2"/>
    </row>
    <row r="187" spans="1:13" ht="15">
      <c r="A187" s="19"/>
      <c r="B187" s="2"/>
      <c r="C187" s="19"/>
      <c r="D187" s="2"/>
      <c r="E187" s="19"/>
      <c r="F187" s="2"/>
      <c r="K187" s="2"/>
      <c r="L187" s="2"/>
      <c r="M187" s="2"/>
    </row>
    <row r="188" spans="1:13" ht="15">
      <c r="A188" s="19"/>
      <c r="B188" s="2"/>
      <c r="C188" s="19"/>
      <c r="D188" s="2"/>
      <c r="E188" s="19"/>
      <c r="F188" s="2"/>
      <c r="K188" s="2"/>
      <c r="L188" s="2"/>
      <c r="M188" s="2"/>
    </row>
    <row r="189" spans="1:13" ht="15">
      <c r="A189" s="19"/>
      <c r="B189" s="2"/>
      <c r="C189" s="19"/>
      <c r="D189" s="2"/>
      <c r="E189" s="19"/>
      <c r="F189" s="2"/>
      <c r="K189" s="2"/>
      <c r="L189" s="2"/>
      <c r="M189" s="2"/>
    </row>
    <row r="190" spans="1:13" ht="15">
      <c r="A190" s="19"/>
      <c r="B190" s="2"/>
      <c r="C190" s="19"/>
      <c r="D190" s="2"/>
      <c r="E190" s="19"/>
      <c r="F190" s="2"/>
      <c r="K190" s="2"/>
      <c r="L190" s="2"/>
      <c r="M190" s="2"/>
    </row>
    <row r="191" spans="1:13" ht="15">
      <c r="A191" s="19"/>
      <c r="B191" s="2"/>
      <c r="C191" s="19"/>
      <c r="D191" s="2"/>
      <c r="E191" s="19"/>
      <c r="F191" s="2"/>
      <c r="K191" s="2"/>
      <c r="L191" s="2"/>
      <c r="M191" s="2"/>
    </row>
    <row r="192" spans="1:13" ht="15">
      <c r="A192" s="19"/>
      <c r="B192" s="2"/>
      <c r="C192" s="19"/>
      <c r="D192" s="2"/>
      <c r="E192" s="19"/>
      <c r="F192" s="2"/>
      <c r="K192" s="2"/>
      <c r="L192" s="2"/>
      <c r="M192" s="2"/>
    </row>
    <row r="193" spans="1:13" ht="15">
      <c r="A193" s="19"/>
      <c r="B193" s="2"/>
      <c r="C193" s="19"/>
      <c r="D193" s="2"/>
      <c r="E193" s="19"/>
      <c r="F193" s="2"/>
      <c r="K193" s="2"/>
      <c r="L193" s="2"/>
      <c r="M193" s="2"/>
    </row>
    <row r="194" spans="1:13" ht="15">
      <c r="A194" s="19"/>
      <c r="B194" s="2"/>
      <c r="C194" s="19"/>
      <c r="D194" s="2"/>
      <c r="E194" s="19"/>
      <c r="F194" s="2"/>
      <c r="K194" s="2"/>
      <c r="L194" s="2"/>
      <c r="M194" s="2"/>
    </row>
    <row r="195" spans="1:13" ht="15">
      <c r="A195" s="19"/>
      <c r="B195" s="2"/>
      <c r="C195" s="19"/>
      <c r="D195" s="2"/>
      <c r="E195" s="19"/>
      <c r="F195" s="2"/>
      <c r="K195" s="2"/>
      <c r="L195" s="2"/>
      <c r="M195" s="2"/>
    </row>
    <row r="196" spans="1:13" ht="15">
      <c r="A196" s="19"/>
      <c r="B196" s="2"/>
      <c r="C196" s="19"/>
      <c r="D196" s="2"/>
      <c r="E196" s="19"/>
      <c r="F196" s="2"/>
      <c r="K196" s="2"/>
      <c r="L196" s="2"/>
      <c r="M196" s="2"/>
    </row>
    <row r="197" spans="1:13" ht="15">
      <c r="A197" s="19"/>
      <c r="B197" s="2"/>
      <c r="C197" s="19"/>
      <c r="D197" s="2"/>
      <c r="E197" s="19"/>
      <c r="F197" s="2"/>
      <c r="K197" s="2"/>
      <c r="L197" s="2"/>
      <c r="M197" s="2"/>
    </row>
    <row r="198" spans="1:13" ht="15">
      <c r="A198" s="19"/>
      <c r="B198" s="2"/>
      <c r="C198" s="19"/>
      <c r="D198" s="2"/>
      <c r="E198" s="19"/>
      <c r="F198" s="2"/>
      <c r="K198" s="2"/>
      <c r="L198" s="2"/>
      <c r="M198" s="2"/>
    </row>
    <row r="199" spans="1:13" ht="15">
      <c r="A199" s="19"/>
      <c r="B199" s="2"/>
      <c r="C199" s="19"/>
      <c r="D199" s="2"/>
      <c r="E199" s="19"/>
      <c r="F199" s="2"/>
      <c r="K199" s="2"/>
      <c r="L199" s="2"/>
      <c r="M199" s="2"/>
    </row>
    <row r="200" spans="1:13" ht="15">
      <c r="A200" s="19"/>
      <c r="B200" s="2"/>
      <c r="C200" s="19"/>
      <c r="D200" s="2"/>
      <c r="E200" s="19"/>
      <c r="F200" s="2"/>
      <c r="K200" s="2"/>
      <c r="L200" s="2"/>
      <c r="M200" s="2"/>
    </row>
    <row r="201" spans="1:13" ht="15">
      <c r="A201" s="19"/>
      <c r="B201" s="2"/>
      <c r="C201" s="19"/>
      <c r="D201" s="2"/>
      <c r="E201" s="19"/>
      <c r="F201" s="2"/>
      <c r="K201" s="2"/>
      <c r="L201" s="2"/>
      <c r="M201" s="2"/>
    </row>
    <row r="202" spans="1:13" ht="15">
      <c r="A202" s="19"/>
      <c r="B202" s="2"/>
      <c r="C202" s="19"/>
      <c r="D202" s="2"/>
      <c r="E202" s="19"/>
      <c r="F202" s="2"/>
      <c r="K202" s="2"/>
      <c r="L202" s="2"/>
      <c r="M202" s="2"/>
    </row>
    <row r="203" spans="1:13" ht="15">
      <c r="A203" s="19"/>
      <c r="B203" s="2"/>
      <c r="C203" s="19"/>
      <c r="D203" s="2"/>
      <c r="E203" s="19"/>
      <c r="F203" s="2"/>
      <c r="K203" s="2"/>
      <c r="L203" s="2"/>
      <c r="M203" s="2"/>
    </row>
    <row r="204" spans="1:13" ht="15">
      <c r="A204" s="19"/>
      <c r="B204" s="2"/>
      <c r="C204" s="19"/>
      <c r="D204" s="2"/>
      <c r="E204" s="19"/>
      <c r="F204" s="2"/>
      <c r="K204" s="2"/>
      <c r="L204" s="2"/>
      <c r="M204" s="2"/>
    </row>
    <row r="205" spans="1:13" ht="15">
      <c r="A205" s="19"/>
      <c r="B205" s="2"/>
      <c r="C205" s="19"/>
      <c r="D205" s="2"/>
      <c r="E205" s="19"/>
      <c r="F205" s="2"/>
      <c r="K205" s="2"/>
      <c r="L205" s="2"/>
      <c r="M205" s="2"/>
    </row>
    <row r="206" spans="1:13" ht="15">
      <c r="A206" s="19"/>
      <c r="B206" s="2"/>
      <c r="C206" s="19"/>
      <c r="D206" s="2"/>
      <c r="E206" s="19"/>
      <c r="F206" s="2"/>
      <c r="K206" s="2"/>
      <c r="L206" s="2"/>
      <c r="M206" s="2"/>
    </row>
    <row r="207" spans="1:13" ht="15">
      <c r="A207" s="19"/>
      <c r="B207" s="2"/>
      <c r="C207" s="19"/>
      <c r="D207" s="2"/>
      <c r="E207" s="19"/>
      <c r="F207" s="2"/>
      <c r="K207" s="2"/>
      <c r="L207" s="2"/>
      <c r="M207" s="2"/>
    </row>
    <row r="208" spans="1:13" ht="15">
      <c r="A208" s="19"/>
      <c r="B208" s="2"/>
      <c r="C208" s="19"/>
      <c r="D208" s="2"/>
      <c r="E208" s="19"/>
      <c r="F208" s="2"/>
      <c r="K208" s="2"/>
      <c r="L208" s="2"/>
      <c r="M208" s="2"/>
    </row>
    <row r="209" spans="1:13" ht="15">
      <c r="A209" s="19"/>
      <c r="B209" s="2"/>
      <c r="C209" s="19"/>
      <c r="D209" s="2"/>
      <c r="E209" s="19"/>
      <c r="F209" s="2"/>
      <c r="K209" s="2"/>
      <c r="L209" s="2"/>
      <c r="M209" s="2"/>
    </row>
    <row r="210" spans="1:13" ht="15">
      <c r="A210" s="19"/>
      <c r="B210" s="2"/>
      <c r="C210" s="19"/>
      <c r="D210" s="2"/>
      <c r="E210" s="19"/>
      <c r="F210" s="2"/>
      <c r="K210" s="2"/>
      <c r="L210" s="2"/>
      <c r="M210" s="2"/>
    </row>
    <row r="211" spans="1:13" ht="15">
      <c r="A211" s="19"/>
      <c r="B211" s="2"/>
      <c r="C211" s="19"/>
      <c r="D211" s="2"/>
      <c r="E211" s="19"/>
      <c r="F211" s="2"/>
      <c r="K211" s="2"/>
      <c r="L211" s="2"/>
      <c r="M211" s="2"/>
    </row>
    <row r="212" spans="1:13" ht="15">
      <c r="A212" s="19"/>
      <c r="B212" s="2"/>
      <c r="C212" s="19"/>
      <c r="D212" s="2"/>
      <c r="E212" s="19"/>
      <c r="F212" s="2"/>
      <c r="K212" s="2"/>
      <c r="L212" s="2"/>
      <c r="M212" s="2"/>
    </row>
    <row r="213" spans="1:13" ht="15">
      <c r="A213" s="19"/>
      <c r="B213" s="2"/>
      <c r="C213" s="19"/>
      <c r="D213" s="2"/>
      <c r="E213" s="19"/>
      <c r="F213" s="2"/>
      <c r="K213" s="2"/>
      <c r="L213" s="2"/>
      <c r="M213" s="2"/>
    </row>
    <row r="214" spans="1:13" ht="15">
      <c r="A214" s="19"/>
      <c r="B214" s="2"/>
      <c r="C214" s="19"/>
      <c r="D214" s="2"/>
      <c r="E214" s="19"/>
      <c r="F214" s="2"/>
      <c r="K214" s="2"/>
      <c r="L214" s="2"/>
      <c r="M214" s="2"/>
    </row>
    <row r="215" spans="1:13" ht="15">
      <c r="A215" s="19"/>
      <c r="B215" s="2"/>
      <c r="C215" s="19"/>
      <c r="D215" s="2"/>
      <c r="E215" s="19"/>
      <c r="F215" s="2"/>
      <c r="K215" s="2"/>
      <c r="L215" s="2"/>
      <c r="M215" s="2"/>
    </row>
    <row r="216" spans="1:13" ht="15">
      <c r="A216" s="19"/>
      <c r="B216" s="2"/>
      <c r="C216" s="19"/>
      <c r="D216" s="2"/>
      <c r="E216" s="19"/>
      <c r="F216" s="2"/>
      <c r="K216" s="2"/>
      <c r="L216" s="2"/>
      <c r="M216" s="2"/>
    </row>
    <row r="217" spans="1:13" ht="15">
      <c r="A217" s="19"/>
      <c r="B217" s="2"/>
      <c r="C217" s="19"/>
      <c r="D217" s="2"/>
      <c r="E217" s="19"/>
      <c r="F217" s="2"/>
      <c r="K217" s="2"/>
      <c r="L217" s="2"/>
      <c r="M217" s="2"/>
    </row>
    <row r="218" spans="1:13" ht="15">
      <c r="A218" s="19"/>
      <c r="B218" s="2"/>
      <c r="C218" s="19"/>
      <c r="D218" s="2"/>
      <c r="E218" s="19"/>
      <c r="F218" s="2"/>
      <c r="K218" s="2"/>
      <c r="L218" s="2"/>
      <c r="M218" s="2"/>
    </row>
    <row r="219" spans="1:13" ht="15">
      <c r="A219" s="19"/>
      <c r="B219" s="2"/>
      <c r="C219" s="19"/>
      <c r="D219" s="2"/>
      <c r="E219" s="19"/>
      <c r="F219" s="2"/>
      <c r="K219" s="2"/>
      <c r="L219" s="2"/>
      <c r="M219" s="2"/>
    </row>
    <row r="220" spans="1:13" ht="15">
      <c r="A220" s="19"/>
      <c r="B220" s="2"/>
      <c r="C220" s="19"/>
      <c r="D220" s="2"/>
      <c r="E220" s="19"/>
      <c r="F220" s="2"/>
      <c r="K220" s="2"/>
      <c r="L220" s="2"/>
      <c r="M220" s="2"/>
    </row>
    <row r="221" spans="1:13" ht="15">
      <c r="A221" s="19"/>
      <c r="B221" s="2"/>
      <c r="C221" s="19"/>
      <c r="D221" s="2"/>
      <c r="E221" s="19"/>
      <c r="F221" s="2"/>
      <c r="K221" s="2"/>
      <c r="L221" s="2"/>
      <c r="M221" s="2"/>
    </row>
    <row r="222" spans="1:13" ht="15">
      <c r="A222" s="19"/>
      <c r="B222" s="2"/>
      <c r="C222" s="19"/>
      <c r="D222" s="2"/>
      <c r="E222" s="19"/>
      <c r="F222" s="2"/>
      <c r="K222" s="2"/>
      <c r="L222" s="2"/>
      <c r="M222" s="2"/>
    </row>
    <row r="223" spans="1:13" ht="15">
      <c r="A223" s="19"/>
      <c r="B223" s="2"/>
      <c r="C223" s="19"/>
      <c r="D223" s="2"/>
      <c r="E223" s="19"/>
      <c r="F223" s="2"/>
      <c r="K223" s="2"/>
      <c r="L223" s="2"/>
      <c r="M223" s="2"/>
    </row>
    <row r="224" spans="1:13" ht="15">
      <c r="A224" s="19"/>
      <c r="B224" s="2"/>
      <c r="C224" s="19"/>
      <c r="D224" s="2"/>
      <c r="E224" s="19"/>
      <c r="F224" s="2"/>
      <c r="K224" s="2"/>
      <c r="L224" s="2"/>
      <c r="M224" s="2"/>
    </row>
    <row r="225" spans="1:13" ht="15">
      <c r="A225" s="19"/>
      <c r="B225" s="2"/>
      <c r="C225" s="19"/>
      <c r="D225" s="2"/>
      <c r="E225" s="19"/>
      <c r="F225" s="2"/>
      <c r="K225" s="2"/>
      <c r="L225" s="2"/>
      <c r="M225" s="2"/>
    </row>
    <row r="226" spans="1:13" ht="15">
      <c r="A226" s="19"/>
      <c r="B226" s="2"/>
      <c r="C226" s="19"/>
      <c r="D226" s="2"/>
      <c r="E226" s="19"/>
      <c r="F226" s="2"/>
      <c r="K226" s="2"/>
      <c r="L226" s="2"/>
      <c r="M226" s="2"/>
    </row>
    <row r="227" spans="1:13" ht="15">
      <c r="A227" s="19"/>
      <c r="B227" s="2"/>
      <c r="C227" s="19"/>
      <c r="D227" s="2"/>
      <c r="E227" s="19"/>
      <c r="F227" s="2"/>
      <c r="K227" s="2"/>
      <c r="L227" s="2"/>
      <c r="M227" s="2"/>
    </row>
    <row r="228" spans="1:13" ht="15">
      <c r="A228" s="19"/>
      <c r="B228" s="2"/>
      <c r="C228" s="19"/>
      <c r="D228" s="2"/>
      <c r="E228" s="19"/>
      <c r="F228" s="2"/>
      <c r="K228" s="2"/>
      <c r="L228" s="2"/>
      <c r="M228" s="2"/>
    </row>
    <row r="229" spans="1:13" ht="15">
      <c r="A229" s="19"/>
      <c r="B229" s="2"/>
      <c r="C229" s="19"/>
      <c r="D229" s="2"/>
      <c r="E229" s="19"/>
      <c r="F229" s="2"/>
      <c r="K229" s="2"/>
      <c r="L229" s="2"/>
      <c r="M229" s="2"/>
    </row>
    <row r="230" spans="1:13" ht="15">
      <c r="A230" s="19"/>
      <c r="B230" s="2"/>
      <c r="C230" s="19"/>
      <c r="D230" s="2"/>
      <c r="E230" s="19"/>
      <c r="F230" s="2"/>
      <c r="K230" s="2"/>
      <c r="L230" s="2"/>
      <c r="M230" s="2"/>
    </row>
    <row r="231" spans="1:13" ht="15">
      <c r="A231" s="19"/>
      <c r="B231" s="2"/>
      <c r="C231" s="19"/>
      <c r="D231" s="2"/>
      <c r="E231" s="19"/>
      <c r="F231" s="2"/>
      <c r="K231" s="2"/>
      <c r="L231" s="2"/>
      <c r="M231" s="2"/>
    </row>
    <row r="232" spans="1:13" ht="15">
      <c r="A232" s="19"/>
      <c r="B232" s="2"/>
      <c r="C232" s="19"/>
      <c r="D232" s="2"/>
      <c r="E232" s="19"/>
      <c r="F232" s="2"/>
      <c r="K232" s="2"/>
      <c r="L232" s="2"/>
      <c r="M232" s="2"/>
    </row>
    <row r="233" spans="1:13" ht="15">
      <c r="A233" s="19"/>
      <c r="B233" s="2"/>
      <c r="C233" s="19"/>
      <c r="D233" s="2"/>
      <c r="E233" s="19"/>
      <c r="F233" s="2"/>
      <c r="K233" s="2"/>
      <c r="L233" s="2"/>
      <c r="M233" s="2"/>
    </row>
    <row r="234" spans="1:13" ht="15">
      <c r="A234" s="19"/>
      <c r="B234" s="2"/>
      <c r="C234" s="19"/>
      <c r="D234" s="2"/>
      <c r="E234" s="19"/>
      <c r="F234" s="2"/>
      <c r="K234" s="2"/>
      <c r="L234" s="2"/>
      <c r="M234" s="2"/>
    </row>
    <row r="235" spans="1:13" ht="15">
      <c r="A235" s="19"/>
      <c r="B235" s="2"/>
      <c r="C235" s="19"/>
      <c r="D235" s="2"/>
      <c r="E235" s="19"/>
      <c r="F235" s="2"/>
      <c r="K235" s="2"/>
      <c r="L235" s="2"/>
      <c r="M235" s="2"/>
    </row>
    <row r="236" spans="1:13" ht="15">
      <c r="A236" s="19"/>
      <c r="B236" s="2"/>
      <c r="C236" s="19"/>
      <c r="D236" s="2"/>
      <c r="E236" s="19"/>
      <c r="F236" s="2"/>
      <c r="K236" s="2"/>
      <c r="L236" s="2"/>
      <c r="M236" s="2"/>
    </row>
    <row r="237" spans="1:13" ht="15">
      <c r="A237" s="19"/>
      <c r="B237" s="2"/>
      <c r="C237" s="19"/>
      <c r="D237" s="2"/>
      <c r="E237" s="19"/>
      <c r="F237" s="2"/>
      <c r="K237" s="2"/>
      <c r="L237" s="2"/>
      <c r="M237" s="2"/>
    </row>
    <row r="238" spans="1:13" ht="15">
      <c r="A238" s="19"/>
      <c r="B238" s="2"/>
      <c r="C238" s="19"/>
      <c r="D238" s="2"/>
      <c r="E238" s="19"/>
      <c r="F238" s="2"/>
      <c r="K238" s="2"/>
      <c r="L238" s="2"/>
      <c r="M238" s="2"/>
    </row>
    <row r="239" spans="1:13" ht="15">
      <c r="A239" s="19"/>
      <c r="B239" s="2"/>
      <c r="C239" s="19"/>
      <c r="D239" s="2"/>
      <c r="E239" s="19"/>
      <c r="F239" s="2"/>
      <c r="K239" s="2"/>
      <c r="L239" s="2"/>
      <c r="M239" s="2"/>
    </row>
    <row r="240" spans="1:13" ht="15">
      <c r="A240" s="19"/>
      <c r="B240" s="2"/>
      <c r="C240" s="19"/>
      <c r="D240" s="2"/>
      <c r="E240" s="19"/>
      <c r="F240" s="2"/>
      <c r="K240" s="2"/>
      <c r="L240" s="2"/>
      <c r="M240" s="2"/>
    </row>
    <row r="241" spans="1:13" ht="15">
      <c r="A241" s="19"/>
      <c r="B241" s="2"/>
      <c r="C241" s="19"/>
      <c r="D241" s="2"/>
      <c r="E241" s="19"/>
      <c r="F241" s="2"/>
      <c r="K241" s="2"/>
      <c r="L241" s="2"/>
      <c r="M241" s="2"/>
    </row>
    <row r="242" spans="1:13" ht="15">
      <c r="A242" s="19"/>
      <c r="B242" s="2"/>
      <c r="C242" s="19"/>
      <c r="D242" s="2"/>
      <c r="E242" s="19"/>
      <c r="F242" s="2"/>
      <c r="K242" s="2"/>
      <c r="L242" s="2"/>
      <c r="M242" s="2"/>
    </row>
    <row r="243" spans="1:13" ht="15">
      <c r="A243" s="19"/>
      <c r="B243" s="2"/>
      <c r="C243" s="19"/>
      <c r="D243" s="2"/>
      <c r="E243" s="19"/>
      <c r="F243" s="2"/>
      <c r="K243" s="2"/>
      <c r="L243" s="2"/>
      <c r="M243" s="2"/>
    </row>
    <row r="244" spans="1:13" ht="15">
      <c r="A244" s="19"/>
      <c r="B244" s="2"/>
      <c r="C244" s="19"/>
      <c r="D244" s="2"/>
      <c r="E244" s="19"/>
      <c r="F244" s="2"/>
      <c r="K244" s="2"/>
      <c r="L244" s="2"/>
      <c r="M244" s="2"/>
    </row>
    <row r="245" spans="1:13" ht="15">
      <c r="A245" s="19"/>
      <c r="B245" s="2"/>
      <c r="C245" s="19"/>
      <c r="D245" s="2"/>
      <c r="E245" s="19"/>
      <c r="F245" s="2"/>
      <c r="K245" s="2"/>
      <c r="L245" s="2"/>
      <c r="M245" s="2"/>
    </row>
    <row r="246" spans="1:13" ht="15">
      <c r="A246" s="19"/>
      <c r="B246" s="2"/>
      <c r="C246" s="19"/>
      <c r="D246" s="2"/>
      <c r="E246" s="19"/>
      <c r="F246" s="2"/>
      <c r="K246" s="2"/>
      <c r="L246" s="2"/>
      <c r="M246" s="2"/>
    </row>
    <row r="247" spans="1:13" ht="15">
      <c r="A247" s="19"/>
      <c r="B247" s="2"/>
      <c r="C247" s="19"/>
      <c r="D247" s="2"/>
      <c r="E247" s="19"/>
      <c r="F247" s="2"/>
      <c r="K247" s="2"/>
      <c r="L247" s="2"/>
      <c r="M247" s="2"/>
    </row>
    <row r="248" spans="1:13" ht="15">
      <c r="A248" s="19"/>
      <c r="B248" s="2"/>
      <c r="C248" s="19"/>
      <c r="D248" s="2"/>
      <c r="E248" s="19"/>
      <c r="F248" s="2"/>
      <c r="K248" s="2"/>
      <c r="L248" s="2"/>
      <c r="M248" s="2"/>
    </row>
    <row r="249" spans="1:13" ht="15">
      <c r="A249" s="19"/>
      <c r="B249" s="2"/>
      <c r="C249" s="19"/>
      <c r="D249" s="2"/>
      <c r="E249" s="19"/>
      <c r="F249" s="2"/>
      <c r="K249" s="2"/>
      <c r="L249" s="2"/>
      <c r="M249" s="2"/>
    </row>
    <row r="250" spans="1:13" ht="15">
      <c r="A250" s="19"/>
      <c r="B250" s="2"/>
      <c r="C250" s="19"/>
      <c r="D250" s="2"/>
      <c r="E250" s="19"/>
      <c r="F250" s="2"/>
      <c r="K250" s="2"/>
      <c r="L250" s="2"/>
      <c r="M250" s="2"/>
    </row>
    <row r="251" spans="1:13" ht="15">
      <c r="A251" s="19"/>
      <c r="B251" s="2"/>
      <c r="C251" s="19"/>
      <c r="D251" s="2"/>
      <c r="E251" s="19"/>
      <c r="F251" s="2"/>
      <c r="K251" s="2"/>
      <c r="L251" s="2"/>
      <c r="M251" s="2"/>
    </row>
    <row r="252" spans="1:13" ht="15">
      <c r="A252" s="19"/>
      <c r="B252" s="2"/>
      <c r="C252" s="19"/>
      <c r="D252" s="2"/>
      <c r="E252" s="19"/>
      <c r="F252" s="2"/>
      <c r="K252" s="2"/>
      <c r="L252" s="2"/>
      <c r="M252" s="2"/>
    </row>
    <row r="253" spans="1:13" ht="15">
      <c r="A253" s="19"/>
      <c r="B253" s="2"/>
      <c r="C253" s="19"/>
      <c r="D253" s="2"/>
      <c r="E253" s="19"/>
      <c r="F253" s="2"/>
      <c r="K253" s="2"/>
      <c r="L253" s="2"/>
      <c r="M253" s="2"/>
    </row>
    <row r="254" spans="1:13" ht="15">
      <c r="A254" s="19"/>
      <c r="B254" s="2"/>
      <c r="C254" s="19"/>
      <c r="D254" s="2"/>
      <c r="E254" s="19"/>
      <c r="F254" s="2"/>
      <c r="K254" s="2"/>
      <c r="L254" s="2"/>
      <c r="M254" s="2"/>
    </row>
    <row r="255" spans="1:13" ht="15">
      <c r="A255" s="19"/>
      <c r="B255" s="2"/>
      <c r="C255" s="19"/>
      <c r="D255" s="2"/>
      <c r="E255" s="19"/>
      <c r="F255" s="2"/>
      <c r="K255" s="2"/>
      <c r="L255" s="2"/>
      <c r="M255" s="2"/>
    </row>
    <row r="256" spans="1:13" ht="15">
      <c r="A256" s="19"/>
      <c r="B256" s="2"/>
      <c r="C256" s="19"/>
      <c r="D256" s="2"/>
      <c r="E256" s="19"/>
      <c r="F256" s="2"/>
      <c r="K256" s="2"/>
      <c r="L256" s="2"/>
      <c r="M256" s="2"/>
    </row>
    <row r="257" spans="1:13" ht="15">
      <c r="A257" s="19"/>
      <c r="B257" s="2"/>
      <c r="C257" s="19"/>
      <c r="D257" s="2"/>
      <c r="E257" s="19"/>
      <c r="F257" s="2"/>
      <c r="K257" s="2"/>
      <c r="L257" s="2"/>
      <c r="M257" s="2"/>
    </row>
    <row r="258" spans="1:13" ht="15">
      <c r="A258" s="19"/>
      <c r="B258" s="2"/>
      <c r="C258" s="19"/>
      <c r="D258" s="2"/>
      <c r="E258" s="19"/>
      <c r="F258" s="2"/>
      <c r="K258" s="2"/>
      <c r="L258" s="2"/>
      <c r="M258" s="2"/>
    </row>
    <row r="259" spans="1:13" ht="15">
      <c r="A259" s="19"/>
      <c r="B259" s="2"/>
      <c r="C259" s="19"/>
      <c r="D259" s="2"/>
      <c r="E259" s="19"/>
      <c r="F259" s="2"/>
      <c r="K259" s="2"/>
      <c r="L259" s="2"/>
      <c r="M259" s="2"/>
    </row>
    <row r="260" spans="1:13" ht="15">
      <c r="A260" s="19"/>
      <c r="B260" s="2"/>
      <c r="C260" s="19"/>
      <c r="D260" s="2"/>
      <c r="E260" s="19"/>
      <c r="F260" s="2"/>
      <c r="K260" s="2"/>
      <c r="L260" s="2"/>
      <c r="M260" s="2"/>
    </row>
    <row r="261" spans="1:13" ht="15">
      <c r="A261" s="19"/>
      <c r="B261" s="2"/>
      <c r="C261" s="19"/>
      <c r="D261" s="2"/>
      <c r="E261" s="19"/>
      <c r="F261" s="2"/>
      <c r="K261" s="2"/>
      <c r="L261" s="2"/>
      <c r="M261" s="2"/>
    </row>
    <row r="262" spans="1:6" ht="15">
      <c r="A262" s="19"/>
      <c r="B262" s="2"/>
      <c r="C262" s="19"/>
      <c r="D262" s="2"/>
      <c r="E262" s="19"/>
      <c r="F262" s="2"/>
    </row>
    <row r="263" spans="1:6" ht="15">
      <c r="A263" s="19"/>
      <c r="B263" s="2"/>
      <c r="C263" s="19"/>
      <c r="D263" s="2"/>
      <c r="E263" s="19"/>
      <c r="F263" s="2"/>
    </row>
    <row r="264" spans="1:6" ht="15">
      <c r="A264" s="19"/>
      <c r="B264" s="2"/>
      <c r="C264" s="19"/>
      <c r="D264" s="2"/>
      <c r="E264" s="19"/>
      <c r="F264" s="2"/>
    </row>
    <row r="265" spans="1:6" ht="15">
      <c r="A265" s="19"/>
      <c r="B265" s="2"/>
      <c r="C265" s="19"/>
      <c r="D265" s="2"/>
      <c r="E265" s="19"/>
      <c r="F265" s="2"/>
    </row>
    <row r="266" spans="1:6" ht="15">
      <c r="A266" s="19"/>
      <c r="B266" s="2"/>
      <c r="C266" s="19"/>
      <c r="D266" s="2"/>
      <c r="E266" s="19"/>
      <c r="F266" s="2"/>
    </row>
    <row r="267" spans="1:6" ht="15">
      <c r="A267" s="19"/>
      <c r="B267" s="2"/>
      <c r="C267" s="19"/>
      <c r="D267" s="2"/>
      <c r="E267" s="19"/>
      <c r="F267" s="2"/>
    </row>
    <row r="268" spans="1:6" ht="15">
      <c r="A268" s="19"/>
      <c r="B268" s="2"/>
      <c r="C268" s="19"/>
      <c r="D268" s="2"/>
      <c r="E268" s="19"/>
      <c r="F268" s="2"/>
    </row>
    <row r="269" spans="1:6" ht="15">
      <c r="A269" s="19"/>
      <c r="B269" s="2"/>
      <c r="C269" s="19"/>
      <c r="D269" s="2"/>
      <c r="E269" s="19"/>
      <c r="F269" s="2"/>
    </row>
    <row r="270" spans="1:6" ht="15">
      <c r="A270" s="19"/>
      <c r="B270" s="2"/>
      <c r="C270" s="19"/>
      <c r="D270" s="2"/>
      <c r="E270" s="19"/>
      <c r="F270" s="2"/>
    </row>
    <row r="271" spans="1:6" ht="15">
      <c r="A271" s="19"/>
      <c r="B271" s="2"/>
      <c r="C271" s="19"/>
      <c r="D271" s="2"/>
      <c r="E271" s="19"/>
      <c r="F271" s="2"/>
    </row>
    <row r="272" spans="1:6" ht="15">
      <c r="A272" s="19"/>
      <c r="B272" s="2"/>
      <c r="C272" s="19"/>
      <c r="D272" s="2"/>
      <c r="E272" s="19"/>
      <c r="F272" s="2"/>
    </row>
    <row r="273" spans="1:6" ht="15">
      <c r="A273" s="19"/>
      <c r="B273" s="2"/>
      <c r="C273" s="19"/>
      <c r="D273" s="2"/>
      <c r="E273" s="19"/>
      <c r="F273" s="2"/>
    </row>
    <row r="274" spans="1:6" ht="15">
      <c r="A274" s="19"/>
      <c r="B274" s="2"/>
      <c r="C274" s="19"/>
      <c r="D274" s="2"/>
      <c r="E274" s="19"/>
      <c r="F274" s="2"/>
    </row>
    <row r="275" spans="1:6" ht="15">
      <c r="A275" s="19"/>
      <c r="B275" s="2"/>
      <c r="C275" s="19"/>
      <c r="D275" s="2"/>
      <c r="E275" s="19"/>
      <c r="F275" s="2"/>
    </row>
    <row r="276" spans="1:6" ht="15">
      <c r="A276" s="19"/>
      <c r="B276" s="2"/>
      <c r="C276" s="19"/>
      <c r="D276" s="2"/>
      <c r="E276" s="19"/>
      <c r="F276" s="2"/>
    </row>
    <row r="277" spans="1:6" ht="15">
      <c r="A277" s="19"/>
      <c r="B277" s="2"/>
      <c r="C277" s="19"/>
      <c r="D277" s="2"/>
      <c r="E277" s="19"/>
      <c r="F277" s="2"/>
    </row>
    <row r="278" spans="1:6" ht="15">
      <c r="A278" s="19"/>
      <c r="B278" s="2"/>
      <c r="C278" s="19"/>
      <c r="D278" s="2"/>
      <c r="E278" s="19"/>
      <c r="F278" s="2"/>
    </row>
    <row r="279" spans="1:6" ht="15">
      <c r="A279" s="19"/>
      <c r="B279" s="2"/>
      <c r="C279" s="19"/>
      <c r="D279" s="2"/>
      <c r="E279" s="19"/>
      <c r="F279" s="2"/>
    </row>
    <row r="280" spans="1:6" ht="15">
      <c r="A280" s="19"/>
      <c r="B280" s="2"/>
      <c r="C280" s="19"/>
      <c r="D280" s="2"/>
      <c r="E280" s="19"/>
      <c r="F280" s="2"/>
    </row>
    <row r="281" spans="1:6" ht="15">
      <c r="A281" s="19"/>
      <c r="B281" s="2"/>
      <c r="C281" s="19"/>
      <c r="D281" s="2"/>
      <c r="E281" s="19"/>
      <c r="F281" s="2"/>
    </row>
    <row r="282" spans="1:6" ht="15">
      <c r="A282" s="19"/>
      <c r="B282" s="2"/>
      <c r="C282" s="19"/>
      <c r="D282" s="2"/>
      <c r="E282" s="19"/>
      <c r="F282" s="2"/>
    </row>
    <row r="283" spans="1:6" ht="15">
      <c r="A283" s="19"/>
      <c r="B283" s="2"/>
      <c r="C283" s="19"/>
      <c r="D283" s="2"/>
      <c r="E283" s="19"/>
      <c r="F283" s="2"/>
    </row>
    <row r="284" spans="1:6" ht="15">
      <c r="A284" s="19"/>
      <c r="B284" s="2"/>
      <c r="C284" s="19"/>
      <c r="D284" s="2"/>
      <c r="E284" s="19"/>
      <c r="F284" s="2"/>
    </row>
    <row r="285" spans="1:6" ht="15">
      <c r="A285" s="19"/>
      <c r="B285" s="2"/>
      <c r="C285" s="19"/>
      <c r="D285" s="2"/>
      <c r="E285" s="19"/>
      <c r="F285" s="2"/>
    </row>
    <row r="286" spans="1:6" ht="15">
      <c r="A286" s="19"/>
      <c r="B286" s="2"/>
      <c r="C286" s="19"/>
      <c r="D286" s="2"/>
      <c r="E286" s="19"/>
      <c r="F286" s="2"/>
    </row>
    <row r="287" spans="1:6" ht="15">
      <c r="A287" s="19"/>
      <c r="B287" s="2"/>
      <c r="C287" s="19"/>
      <c r="D287" s="2"/>
      <c r="E287" s="19"/>
      <c r="F287" s="2"/>
    </row>
    <row r="288" spans="1:6" ht="15">
      <c r="A288" s="19"/>
      <c r="B288" s="2"/>
      <c r="C288" s="19"/>
      <c r="D288" s="2"/>
      <c r="E288" s="19"/>
      <c r="F288" s="2"/>
    </row>
    <row r="289" spans="1:6" ht="15">
      <c r="A289" s="19"/>
      <c r="B289" s="2"/>
      <c r="C289" s="19"/>
      <c r="D289" s="2"/>
      <c r="E289" s="19"/>
      <c r="F289" s="2"/>
    </row>
    <row r="290" spans="1:6" ht="15">
      <c r="A290" s="19"/>
      <c r="B290" s="2"/>
      <c r="C290" s="19"/>
      <c r="D290" s="2"/>
      <c r="E290" s="19"/>
      <c r="F290" s="2"/>
    </row>
    <row r="291" spans="1:6" ht="15">
      <c r="A291" s="19"/>
      <c r="B291" s="2"/>
      <c r="C291" s="19"/>
      <c r="D291" s="2"/>
      <c r="E291" s="19"/>
      <c r="F291" s="2"/>
    </row>
    <row r="292" spans="1:6" ht="15">
      <c r="A292" s="19"/>
      <c r="B292" s="2"/>
      <c r="C292" s="19"/>
      <c r="D292" s="2"/>
      <c r="E292" s="19"/>
      <c r="F292" s="2"/>
    </row>
    <row r="293" spans="1:6" ht="15">
      <c r="A293" s="19"/>
      <c r="B293" s="2"/>
      <c r="C293" s="19"/>
      <c r="D293" s="2"/>
      <c r="E293" s="19"/>
      <c r="F293" s="2"/>
    </row>
    <row r="294" spans="1:6" ht="15">
      <c r="A294" s="19"/>
      <c r="B294" s="2"/>
      <c r="C294" s="19"/>
      <c r="D294" s="2"/>
      <c r="E294" s="19"/>
      <c r="F294" s="2"/>
    </row>
    <row r="295" spans="1:6" ht="15">
      <c r="A295" s="19"/>
      <c r="B295" s="2"/>
      <c r="C295" s="19"/>
      <c r="D295" s="2"/>
      <c r="E295" s="19"/>
      <c r="F295" s="2"/>
    </row>
    <row r="296" spans="1:6" ht="15">
      <c r="A296" s="19"/>
      <c r="B296" s="2"/>
      <c r="C296" s="19"/>
      <c r="D296" s="2"/>
      <c r="E296" s="19"/>
      <c r="F296" s="2"/>
    </row>
    <row r="297" spans="1:6" ht="15">
      <c r="A297" s="19"/>
      <c r="B297" s="2"/>
      <c r="C297" s="19"/>
      <c r="D297" s="2"/>
      <c r="E297" s="19"/>
      <c r="F297" s="2"/>
    </row>
    <row r="298" spans="1:6" ht="15">
      <c r="A298" s="19"/>
      <c r="B298" s="2"/>
      <c r="C298" s="19"/>
      <c r="D298" s="2"/>
      <c r="E298" s="19"/>
      <c r="F298" s="2"/>
    </row>
    <row r="299" spans="1:4" ht="15">
      <c r="A299" s="19"/>
      <c r="B299" s="2"/>
      <c r="C299" s="19"/>
      <c r="D299" s="2"/>
    </row>
    <row r="300" spans="1:4" ht="15">
      <c r="A300" s="19"/>
      <c r="B300" s="2"/>
      <c r="C300" s="19"/>
      <c r="D300" s="2"/>
    </row>
    <row r="301" spans="1:4" ht="15">
      <c r="A301" s="19"/>
      <c r="B301" s="2"/>
      <c r="C301" s="19"/>
      <c r="D301" s="2"/>
    </row>
    <row r="302" spans="1:4" ht="15">
      <c r="A302" s="19"/>
      <c r="B302" s="2"/>
      <c r="C302" s="19"/>
      <c r="D302" s="2"/>
    </row>
    <row r="303" spans="1:4" ht="15">
      <c r="A303" s="19"/>
      <c r="B303" s="2"/>
      <c r="C303" s="19"/>
      <c r="D303" s="2"/>
    </row>
    <row r="304" spans="1:4" ht="15">
      <c r="A304" s="19"/>
      <c r="B304" s="2"/>
      <c r="C304" s="19"/>
      <c r="D304" s="2"/>
    </row>
    <row r="305" spans="1:4" ht="15">
      <c r="A305" s="19"/>
      <c r="B305" s="2"/>
      <c r="C305" s="19"/>
      <c r="D305" s="2"/>
    </row>
    <row r="306" spans="1:4" ht="15">
      <c r="A306" s="19"/>
      <c r="B306" s="2"/>
      <c r="C306" s="19"/>
      <c r="D306" s="2"/>
    </row>
    <row r="307" spans="1:2" ht="15">
      <c r="A307" s="19"/>
      <c r="B307" s="2"/>
    </row>
    <row r="308" spans="1:2" ht="15">
      <c r="A308" s="19"/>
      <c r="B308" s="2"/>
    </row>
    <row r="309" spans="1:2" ht="15">
      <c r="A309" s="19"/>
      <c r="B309" s="2"/>
    </row>
    <row r="310" spans="1:2" ht="15">
      <c r="A310" s="19"/>
      <c r="B310" s="2"/>
    </row>
    <row r="311" spans="1:2" ht="15">
      <c r="A311" s="19"/>
      <c r="B311" s="2"/>
    </row>
    <row r="312" spans="1:2" ht="15">
      <c r="A312" s="19"/>
      <c r="B312" s="2"/>
    </row>
    <row r="313" spans="1:2" ht="15">
      <c r="A313" s="19"/>
      <c r="B313" s="2"/>
    </row>
    <row r="314" spans="1:2" ht="15">
      <c r="A314" s="19"/>
      <c r="B314" s="2"/>
    </row>
    <row r="315" spans="1:2" ht="15">
      <c r="A315" s="19"/>
      <c r="B315" s="2"/>
    </row>
    <row r="316" spans="1:2" ht="15">
      <c r="A316" s="19"/>
      <c r="B316" s="2"/>
    </row>
    <row r="317" spans="1:2" ht="15">
      <c r="A317" s="19"/>
      <c r="B317" s="2"/>
    </row>
    <row r="318" spans="1:2" ht="15">
      <c r="A318" s="19"/>
      <c r="B318" s="2"/>
    </row>
    <row r="319" spans="1:2" ht="15">
      <c r="A319" s="19"/>
      <c r="B319" s="2"/>
    </row>
    <row r="320" spans="1:2" ht="15">
      <c r="A320" s="19"/>
      <c r="B320" s="2"/>
    </row>
  </sheetData>
  <sheetProtection sheet="1" objects="1" scenarios="1"/>
  <mergeCells count="21">
    <mergeCell ref="A1:H1"/>
    <mergeCell ref="A2:B2"/>
    <mergeCell ref="C2:D2"/>
    <mergeCell ref="E2:F2"/>
    <mergeCell ref="G2:H2"/>
    <mergeCell ref="A3:B6"/>
    <mergeCell ref="G3:H3"/>
    <mergeCell ref="E3:F3"/>
    <mergeCell ref="C3:D3"/>
    <mergeCell ref="A18:B21"/>
    <mergeCell ref="C33:D33"/>
    <mergeCell ref="G16:H16"/>
    <mergeCell ref="C10:D10"/>
    <mergeCell ref="A22:B22"/>
    <mergeCell ref="G34:H34"/>
    <mergeCell ref="A52:E52"/>
    <mergeCell ref="E23:F23"/>
    <mergeCell ref="A53:E53"/>
    <mergeCell ref="C48:D48"/>
    <mergeCell ref="A39:B39"/>
    <mergeCell ref="E43:F43"/>
  </mergeCells>
  <printOptions horizontalCentered="1"/>
  <pageMargins left="0.5" right="0.5" top="0.4"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6.xml><?xml version="1.0" encoding="utf-8"?>
<worksheet xmlns="http://schemas.openxmlformats.org/spreadsheetml/2006/main" xmlns:r="http://schemas.openxmlformats.org/officeDocument/2006/relationships">
  <dimension ref="A1:K321"/>
  <sheetViews>
    <sheetView showZeros="0" zoomScalePageLayoutView="0" workbookViewId="0" topLeftCell="A1">
      <selection activeCell="I1" sqref="I1"/>
    </sheetView>
  </sheetViews>
  <sheetFormatPr defaultColWidth="9.140625" defaultRowHeight="12.75"/>
  <cols>
    <col min="1" max="1" width="12.7109375" style="20" customWidth="1"/>
    <col min="2" max="2" width="10.7109375" style="3" customWidth="1"/>
    <col min="3" max="3" width="12.7109375" style="20" customWidth="1"/>
    <col min="4" max="4" width="10.7109375" style="3" customWidth="1"/>
    <col min="5" max="5" width="12.7109375" style="20" customWidth="1"/>
    <col min="6" max="6" width="10.7109375" style="3" customWidth="1"/>
    <col min="7" max="7" width="12.7109375" style="22" customWidth="1"/>
    <col min="8" max="8" width="10.7109375" style="10" customWidth="1"/>
    <col min="9" max="10" width="9.7109375" style="3" customWidth="1"/>
    <col min="11" max="16384" width="9.140625" style="3" customWidth="1"/>
  </cols>
  <sheetData>
    <row r="1" spans="1:10" ht="33.75" thickBot="1">
      <c r="A1" s="376" t="s">
        <v>214</v>
      </c>
      <c r="B1" s="377"/>
      <c r="C1" s="377"/>
      <c r="D1" s="377"/>
      <c r="E1" s="377"/>
      <c r="F1" s="377"/>
      <c r="G1" s="377"/>
      <c r="H1" s="378"/>
      <c r="J1" s="2"/>
    </row>
    <row r="2" spans="1:10" ht="15.75" thickBot="1">
      <c r="A2" s="392" t="s">
        <v>420</v>
      </c>
      <c r="B2" s="393"/>
      <c r="C2" s="393"/>
      <c r="D2" s="394"/>
      <c r="E2" s="395" t="s">
        <v>421</v>
      </c>
      <c r="F2" s="396"/>
      <c r="G2" s="396"/>
      <c r="H2" s="397"/>
      <c r="J2" s="2"/>
    </row>
    <row r="3" spans="1:8" ht="15.75" thickBot="1">
      <c r="A3" s="386" t="s">
        <v>419</v>
      </c>
      <c r="B3" s="387"/>
      <c r="C3" s="385" t="s">
        <v>38</v>
      </c>
      <c r="D3" s="329"/>
      <c r="E3" s="385" t="s">
        <v>40</v>
      </c>
      <c r="F3" s="329"/>
      <c r="G3" s="385" t="s">
        <v>44</v>
      </c>
      <c r="H3" s="329"/>
    </row>
    <row r="4" spans="1:8" ht="15">
      <c r="A4" s="388"/>
      <c r="B4" s="389"/>
      <c r="C4" s="38" t="s">
        <v>1</v>
      </c>
      <c r="D4" s="86" t="s">
        <v>51</v>
      </c>
      <c r="E4" s="38" t="s">
        <v>1</v>
      </c>
      <c r="F4" s="39" t="s">
        <v>51</v>
      </c>
      <c r="G4" s="103" t="s">
        <v>1</v>
      </c>
      <c r="H4" s="39" t="s">
        <v>51</v>
      </c>
    </row>
    <row r="5" spans="1:8" ht="15">
      <c r="A5" s="388"/>
      <c r="B5" s="389"/>
      <c r="C5" s="42"/>
      <c r="D5" s="87" t="s">
        <v>54</v>
      </c>
      <c r="E5" s="42"/>
      <c r="F5" s="88">
        <v>3.5</v>
      </c>
      <c r="G5" s="94"/>
      <c r="H5" s="43">
        <v>1</v>
      </c>
    </row>
    <row r="6" spans="1:8" ht="13.5" customHeight="1" thickBot="1">
      <c r="A6" s="390"/>
      <c r="B6" s="391"/>
      <c r="C6" s="42"/>
      <c r="D6" s="87" t="s">
        <v>55</v>
      </c>
      <c r="E6" s="42"/>
      <c r="F6" s="43">
        <v>4</v>
      </c>
      <c r="G6" s="94"/>
      <c r="H6" s="88">
        <v>1.5</v>
      </c>
    </row>
    <row r="7" spans="1:8" ht="13.5" customHeight="1" thickBot="1">
      <c r="A7" s="398" t="s">
        <v>33</v>
      </c>
      <c r="B7" s="399"/>
      <c r="C7" s="42"/>
      <c r="D7" s="87" t="s">
        <v>56</v>
      </c>
      <c r="E7" s="42"/>
      <c r="F7" s="88">
        <v>4.5</v>
      </c>
      <c r="G7" s="94"/>
      <c r="H7" s="43">
        <v>2</v>
      </c>
    </row>
    <row r="8" spans="1:8" ht="13.5" customHeight="1">
      <c r="A8" s="38" t="s">
        <v>1</v>
      </c>
      <c r="B8" s="39" t="s">
        <v>2</v>
      </c>
      <c r="C8" s="42"/>
      <c r="D8" s="87" t="s">
        <v>57</v>
      </c>
      <c r="E8" s="42"/>
      <c r="F8" s="43">
        <v>5</v>
      </c>
      <c r="G8" s="94"/>
      <c r="H8" s="88">
        <v>2.5</v>
      </c>
    </row>
    <row r="9" spans="1:8" ht="13.5" customHeight="1">
      <c r="A9" s="42"/>
      <c r="B9" s="44" t="s">
        <v>247</v>
      </c>
      <c r="C9" s="42"/>
      <c r="D9" s="87" t="s">
        <v>58</v>
      </c>
      <c r="E9" s="42"/>
      <c r="F9" s="88">
        <v>5.5</v>
      </c>
      <c r="G9" s="94"/>
      <c r="H9" s="43">
        <v>3</v>
      </c>
    </row>
    <row r="10" spans="1:8" ht="13.5" customHeight="1" thickBot="1">
      <c r="A10" s="42"/>
      <c r="B10" s="44" t="s">
        <v>248</v>
      </c>
      <c r="C10" s="45"/>
      <c r="D10" s="91" t="s">
        <v>59</v>
      </c>
      <c r="E10" s="45"/>
      <c r="F10" s="47">
        <v>6</v>
      </c>
      <c r="G10" s="94"/>
      <c r="H10" s="88">
        <v>3.5</v>
      </c>
    </row>
    <row r="11" spans="1:8" ht="13.5" customHeight="1" thickBot="1">
      <c r="A11" s="42"/>
      <c r="B11" s="44" t="s">
        <v>249</v>
      </c>
      <c r="C11" s="367" t="s">
        <v>39</v>
      </c>
      <c r="D11" s="333"/>
      <c r="E11" s="271"/>
      <c r="F11" s="274">
        <v>7</v>
      </c>
      <c r="G11" s="42"/>
      <c r="H11" s="43">
        <v>4</v>
      </c>
    </row>
    <row r="12" spans="1:8" ht="13.5" customHeight="1">
      <c r="A12" s="42"/>
      <c r="B12" s="44" t="s">
        <v>250</v>
      </c>
      <c r="C12" s="40" t="s">
        <v>1</v>
      </c>
      <c r="D12" s="41" t="s">
        <v>51</v>
      </c>
      <c r="E12" s="271"/>
      <c r="F12" s="274">
        <v>8</v>
      </c>
      <c r="G12" s="42"/>
      <c r="H12" s="88">
        <v>4.5</v>
      </c>
    </row>
    <row r="13" spans="1:8" ht="13.5" customHeight="1">
      <c r="A13" s="42"/>
      <c r="B13" s="44" t="s">
        <v>251</v>
      </c>
      <c r="C13" s="42"/>
      <c r="D13" s="44" t="s">
        <v>7</v>
      </c>
      <c r="E13" s="270"/>
      <c r="F13" s="275">
        <v>9</v>
      </c>
      <c r="G13" s="42"/>
      <c r="H13" s="43">
        <v>5</v>
      </c>
    </row>
    <row r="14" spans="1:8" ht="13.5" customHeight="1">
      <c r="A14" s="42"/>
      <c r="B14" s="44" t="s">
        <v>252</v>
      </c>
      <c r="C14" s="48"/>
      <c r="D14" s="49" t="s">
        <v>10</v>
      </c>
      <c r="E14" s="270"/>
      <c r="F14" s="275">
        <v>10</v>
      </c>
      <c r="G14" s="42"/>
      <c r="H14" s="88">
        <v>5.5</v>
      </c>
    </row>
    <row r="15" spans="1:8" ht="13.5" customHeight="1" thickBot="1">
      <c r="A15" s="42"/>
      <c r="B15" s="44" t="s">
        <v>253</v>
      </c>
      <c r="C15" s="42"/>
      <c r="D15" s="44" t="s">
        <v>12</v>
      </c>
      <c r="E15" s="270"/>
      <c r="F15" s="275">
        <v>11</v>
      </c>
      <c r="G15" s="99"/>
      <c r="H15" s="100">
        <v>6</v>
      </c>
    </row>
    <row r="16" spans="1:8" ht="13.5" customHeight="1" thickBot="1">
      <c r="A16" s="42"/>
      <c r="B16" s="44" t="s">
        <v>254</v>
      </c>
      <c r="C16" s="42"/>
      <c r="D16" s="44" t="s">
        <v>14</v>
      </c>
      <c r="E16" s="272"/>
      <c r="F16" s="276">
        <v>12</v>
      </c>
      <c r="G16" s="273"/>
      <c r="H16" s="277">
        <v>7</v>
      </c>
    </row>
    <row r="17" spans="1:8" ht="13.5" customHeight="1" thickBot="1">
      <c r="A17" s="42"/>
      <c r="B17" s="44" t="s">
        <v>255</v>
      </c>
      <c r="C17" s="42"/>
      <c r="D17" s="44" t="s">
        <v>15</v>
      </c>
      <c r="E17" s="320" t="s">
        <v>159</v>
      </c>
      <c r="F17" s="365"/>
      <c r="G17" s="270"/>
      <c r="H17" s="275">
        <v>8</v>
      </c>
    </row>
    <row r="18" spans="1:8" ht="13.5" customHeight="1" thickBot="1">
      <c r="A18" s="45"/>
      <c r="B18" s="46" t="s">
        <v>256</v>
      </c>
      <c r="C18" s="42"/>
      <c r="D18" s="44" t="s">
        <v>18</v>
      </c>
      <c r="E18" s="38" t="s">
        <v>1</v>
      </c>
      <c r="F18" s="86" t="s">
        <v>51</v>
      </c>
      <c r="G18" s="270"/>
      <c r="H18" s="275">
        <v>9</v>
      </c>
    </row>
    <row r="19" spans="1:8" ht="13.5" customHeight="1">
      <c r="A19" s="328"/>
      <c r="B19" s="329"/>
      <c r="C19" s="42"/>
      <c r="D19" s="43">
        <v>2</v>
      </c>
      <c r="E19" s="42"/>
      <c r="F19" s="193" t="s">
        <v>12</v>
      </c>
      <c r="G19" s="270"/>
      <c r="H19" s="275">
        <v>10</v>
      </c>
    </row>
    <row r="20" spans="1:8" ht="13.5" customHeight="1">
      <c r="A20" s="330"/>
      <c r="B20" s="331"/>
      <c r="C20" s="42"/>
      <c r="D20" s="88">
        <v>2.5</v>
      </c>
      <c r="E20" s="42"/>
      <c r="F20" s="132" t="s">
        <v>14</v>
      </c>
      <c r="G20" s="270"/>
      <c r="H20" s="275">
        <v>11</v>
      </c>
    </row>
    <row r="21" spans="1:8" ht="13.5" customHeight="1" thickBot="1">
      <c r="A21" s="330"/>
      <c r="B21" s="331"/>
      <c r="C21" s="42"/>
      <c r="D21" s="43">
        <v>3</v>
      </c>
      <c r="E21" s="42"/>
      <c r="F21" s="132" t="s">
        <v>15</v>
      </c>
      <c r="G21" s="272"/>
      <c r="H21" s="276">
        <v>12</v>
      </c>
    </row>
    <row r="22" spans="1:8" ht="13.5" customHeight="1" thickBot="1">
      <c r="A22" s="332"/>
      <c r="B22" s="333"/>
      <c r="C22" s="48"/>
      <c r="D22" s="96">
        <v>3.5</v>
      </c>
      <c r="E22" s="42"/>
      <c r="F22" s="132" t="s">
        <v>18</v>
      </c>
      <c r="G22" s="367" t="s">
        <v>45</v>
      </c>
      <c r="H22" s="333"/>
    </row>
    <row r="23" spans="1:8" ht="13.5" customHeight="1" thickBot="1">
      <c r="A23" s="398" t="s">
        <v>213</v>
      </c>
      <c r="B23" s="400"/>
      <c r="C23" s="42"/>
      <c r="D23" s="43">
        <v>4</v>
      </c>
      <c r="E23" s="42"/>
      <c r="F23" s="132" t="s">
        <v>19</v>
      </c>
      <c r="G23" s="40" t="s">
        <v>1</v>
      </c>
      <c r="H23" s="41" t="s">
        <v>51</v>
      </c>
    </row>
    <row r="24" spans="1:8" ht="13.5" customHeight="1" thickBot="1">
      <c r="A24" s="364" t="s">
        <v>257</v>
      </c>
      <c r="B24" s="313"/>
      <c r="C24" s="42"/>
      <c r="D24" s="88">
        <v>4.5</v>
      </c>
      <c r="E24" s="42"/>
      <c r="F24" s="194">
        <v>2.5</v>
      </c>
      <c r="G24" s="48"/>
      <c r="H24" s="96">
        <v>1.5</v>
      </c>
    </row>
    <row r="25" spans="1:8" ht="13.5" customHeight="1">
      <c r="A25" s="38" t="s">
        <v>1</v>
      </c>
      <c r="B25" s="39" t="s">
        <v>51</v>
      </c>
      <c r="C25" s="48"/>
      <c r="D25" s="41">
        <v>5</v>
      </c>
      <c r="E25" s="42"/>
      <c r="F25" s="195">
        <v>3</v>
      </c>
      <c r="G25" s="42"/>
      <c r="H25" s="43">
        <v>2</v>
      </c>
    </row>
    <row r="26" spans="1:8" ht="13.5" customHeight="1">
      <c r="A26" s="48"/>
      <c r="B26" s="49" t="s">
        <v>7</v>
      </c>
      <c r="C26" s="42"/>
      <c r="D26" s="88">
        <v>5.5</v>
      </c>
      <c r="E26" s="42"/>
      <c r="F26" s="194">
        <v>3.5</v>
      </c>
      <c r="G26" s="48"/>
      <c r="H26" s="96">
        <v>2.5</v>
      </c>
    </row>
    <row r="27" spans="1:8" ht="13.5" customHeight="1" thickBot="1">
      <c r="A27" s="48"/>
      <c r="B27" s="49" t="s">
        <v>10</v>
      </c>
      <c r="C27" s="42"/>
      <c r="D27" s="43">
        <v>6</v>
      </c>
      <c r="E27" s="42"/>
      <c r="F27" s="195">
        <v>4</v>
      </c>
      <c r="G27" s="42"/>
      <c r="H27" s="43">
        <v>3</v>
      </c>
    </row>
    <row r="28" spans="1:11" ht="13.5" customHeight="1" thickBot="1">
      <c r="A28" s="42"/>
      <c r="B28" s="44" t="s">
        <v>12</v>
      </c>
      <c r="C28" s="320" t="s">
        <v>41</v>
      </c>
      <c r="D28" s="313"/>
      <c r="E28" s="42"/>
      <c r="F28" s="194">
        <v>4.5</v>
      </c>
      <c r="G28" s="42"/>
      <c r="H28" s="43">
        <v>4</v>
      </c>
      <c r="K28" s="269"/>
    </row>
    <row r="29" spans="1:8" ht="13.5" customHeight="1">
      <c r="A29" s="42"/>
      <c r="B29" s="44" t="s">
        <v>14</v>
      </c>
      <c r="C29" s="40" t="s">
        <v>1</v>
      </c>
      <c r="D29" s="41" t="s">
        <v>51</v>
      </c>
      <c r="E29" s="42"/>
      <c r="F29" s="195">
        <v>5</v>
      </c>
      <c r="G29" s="42"/>
      <c r="H29" s="43">
        <v>5</v>
      </c>
    </row>
    <row r="30" spans="1:8" ht="13.5" customHeight="1" thickBot="1">
      <c r="A30" s="42"/>
      <c r="B30" s="44" t="s">
        <v>15</v>
      </c>
      <c r="C30" s="48"/>
      <c r="D30" s="49" t="s">
        <v>12</v>
      </c>
      <c r="E30" s="42"/>
      <c r="F30" s="194">
        <v>5.5</v>
      </c>
      <c r="G30" s="99"/>
      <c r="H30" s="100">
        <v>6</v>
      </c>
    </row>
    <row r="31" spans="1:8" ht="13.5" customHeight="1" thickBot="1">
      <c r="A31" s="42"/>
      <c r="B31" s="44" t="s">
        <v>18</v>
      </c>
      <c r="C31" s="42"/>
      <c r="D31" s="44" t="s">
        <v>14</v>
      </c>
      <c r="E31" s="63"/>
      <c r="F31" s="76">
        <v>6</v>
      </c>
      <c r="G31" s="273"/>
      <c r="H31" s="277">
        <v>7</v>
      </c>
    </row>
    <row r="32" spans="1:8" ht="13.5" customHeight="1" thickBot="1">
      <c r="A32" s="42"/>
      <c r="B32" s="44" t="s">
        <v>19</v>
      </c>
      <c r="C32" s="42"/>
      <c r="D32" s="44" t="s">
        <v>15</v>
      </c>
      <c r="E32" s="320" t="s">
        <v>43</v>
      </c>
      <c r="F32" s="365"/>
      <c r="G32" s="270"/>
      <c r="H32" s="275">
        <v>8</v>
      </c>
    </row>
    <row r="33" spans="1:8" ht="13.5" customHeight="1">
      <c r="A33" s="42"/>
      <c r="B33" s="44" t="s">
        <v>52</v>
      </c>
      <c r="C33" s="42"/>
      <c r="D33" s="44" t="s">
        <v>18</v>
      </c>
      <c r="E33" s="40" t="s">
        <v>1</v>
      </c>
      <c r="F33" s="85" t="s">
        <v>51</v>
      </c>
      <c r="G33" s="270"/>
      <c r="H33" s="275">
        <v>9</v>
      </c>
    </row>
    <row r="34" spans="1:8" ht="13.5" customHeight="1" thickBot="1">
      <c r="A34" s="42"/>
      <c r="B34" s="44" t="s">
        <v>53</v>
      </c>
      <c r="C34" s="42"/>
      <c r="D34" s="44" t="s">
        <v>19</v>
      </c>
      <c r="E34" s="42"/>
      <c r="F34" s="43">
        <v>1</v>
      </c>
      <c r="G34" s="272"/>
      <c r="H34" s="276">
        <v>10</v>
      </c>
    </row>
    <row r="35" spans="1:8" ht="13.5" customHeight="1" thickBot="1">
      <c r="A35" s="42"/>
      <c r="B35" s="44" t="s">
        <v>54</v>
      </c>
      <c r="C35" s="42"/>
      <c r="D35" s="88">
        <v>2.5</v>
      </c>
      <c r="E35" s="42"/>
      <c r="F35" s="88">
        <v>1.5</v>
      </c>
      <c r="G35" s="320" t="s">
        <v>46</v>
      </c>
      <c r="H35" s="313"/>
    </row>
    <row r="36" spans="1:8" ht="13.5" customHeight="1">
      <c r="A36" s="42"/>
      <c r="B36" s="44" t="s">
        <v>55</v>
      </c>
      <c r="C36" s="42"/>
      <c r="D36" s="43">
        <v>3</v>
      </c>
      <c r="E36" s="42"/>
      <c r="F36" s="43">
        <v>2</v>
      </c>
      <c r="G36" s="38" t="s">
        <v>1</v>
      </c>
      <c r="H36" s="39" t="s">
        <v>51</v>
      </c>
    </row>
    <row r="37" spans="1:8" ht="13.5" customHeight="1">
      <c r="A37" s="42"/>
      <c r="B37" s="44" t="s">
        <v>56</v>
      </c>
      <c r="C37" s="42"/>
      <c r="D37" s="88">
        <v>3.5</v>
      </c>
      <c r="E37" s="42"/>
      <c r="F37" s="88">
        <v>2.5</v>
      </c>
      <c r="G37" s="42"/>
      <c r="H37" s="43">
        <v>2</v>
      </c>
    </row>
    <row r="38" spans="1:8" ht="13.5" customHeight="1">
      <c r="A38" s="42"/>
      <c r="B38" s="44" t="s">
        <v>57</v>
      </c>
      <c r="C38" s="42"/>
      <c r="D38" s="43">
        <v>4</v>
      </c>
      <c r="E38" s="42"/>
      <c r="F38" s="43">
        <v>3</v>
      </c>
      <c r="G38" s="48"/>
      <c r="H38" s="96">
        <v>2.5</v>
      </c>
    </row>
    <row r="39" spans="1:8" ht="13.5" customHeight="1">
      <c r="A39" s="42"/>
      <c r="B39" s="44" t="s">
        <v>58</v>
      </c>
      <c r="C39" s="42"/>
      <c r="D39" s="88">
        <v>4.5</v>
      </c>
      <c r="E39" s="42"/>
      <c r="F39" s="88">
        <v>3.5</v>
      </c>
      <c r="G39" s="42"/>
      <c r="H39" s="43">
        <v>3</v>
      </c>
    </row>
    <row r="40" spans="1:8" ht="13.5" customHeight="1" thickBot="1">
      <c r="A40" s="45"/>
      <c r="B40" s="46" t="s">
        <v>59</v>
      </c>
      <c r="C40" s="42"/>
      <c r="D40" s="43">
        <v>5</v>
      </c>
      <c r="E40" s="42"/>
      <c r="F40" s="43">
        <v>4</v>
      </c>
      <c r="G40" s="42"/>
      <c r="H40" s="88">
        <v>3.5</v>
      </c>
    </row>
    <row r="41" spans="1:8" ht="13.5" customHeight="1" thickBot="1">
      <c r="A41" s="320" t="s">
        <v>38</v>
      </c>
      <c r="B41" s="313"/>
      <c r="C41" s="42"/>
      <c r="D41" s="88">
        <v>5.5</v>
      </c>
      <c r="E41" s="42"/>
      <c r="F41" s="88">
        <v>4.5</v>
      </c>
      <c r="G41" s="42"/>
      <c r="H41" s="43">
        <v>4</v>
      </c>
    </row>
    <row r="42" spans="1:8" ht="13.5" customHeight="1" thickBot="1">
      <c r="A42" s="38" t="s">
        <v>1</v>
      </c>
      <c r="B42" s="39" t="s">
        <v>51</v>
      </c>
      <c r="C42" s="42"/>
      <c r="D42" s="43">
        <v>6</v>
      </c>
      <c r="E42" s="42"/>
      <c r="F42" s="43">
        <v>5</v>
      </c>
      <c r="G42" s="42"/>
      <c r="H42" s="88">
        <v>4.5</v>
      </c>
    </row>
    <row r="43" spans="1:8" ht="13.5" customHeight="1" thickBot="1">
      <c r="A43" s="42"/>
      <c r="B43" s="44" t="s">
        <v>7</v>
      </c>
      <c r="C43" s="320" t="s">
        <v>40</v>
      </c>
      <c r="D43" s="313"/>
      <c r="E43" s="48"/>
      <c r="F43" s="96">
        <v>5.5</v>
      </c>
      <c r="G43" s="42"/>
      <c r="H43" s="43">
        <v>5</v>
      </c>
    </row>
    <row r="44" spans="1:8" ht="13.5" customHeight="1" thickBot="1">
      <c r="A44" s="48"/>
      <c r="B44" s="49" t="s">
        <v>10</v>
      </c>
      <c r="C44" s="38" t="s">
        <v>1</v>
      </c>
      <c r="D44" s="39" t="s">
        <v>51</v>
      </c>
      <c r="E44" s="99"/>
      <c r="F44" s="100">
        <v>6</v>
      </c>
      <c r="G44" s="42"/>
      <c r="H44" s="88">
        <v>5.5</v>
      </c>
    </row>
    <row r="45" spans="1:8" ht="13.5" customHeight="1" thickBot="1">
      <c r="A45" s="42"/>
      <c r="B45" s="44" t="s">
        <v>12</v>
      </c>
      <c r="C45" s="42"/>
      <c r="D45" s="43">
        <v>1</v>
      </c>
      <c r="E45" s="273"/>
      <c r="F45" s="277">
        <v>7</v>
      </c>
      <c r="G45" s="99"/>
      <c r="H45" s="100">
        <v>6</v>
      </c>
    </row>
    <row r="46" spans="1:8" ht="13.5" customHeight="1">
      <c r="A46" s="42"/>
      <c r="B46" s="44" t="s">
        <v>14</v>
      </c>
      <c r="C46" s="48"/>
      <c r="D46" s="96">
        <v>1.25</v>
      </c>
      <c r="E46" s="270"/>
      <c r="F46" s="275">
        <v>8</v>
      </c>
      <c r="G46" s="273"/>
      <c r="H46" s="277">
        <v>7</v>
      </c>
    </row>
    <row r="47" spans="1:8" ht="13.5" customHeight="1">
      <c r="A47" s="42"/>
      <c r="B47" s="44" t="s">
        <v>15</v>
      </c>
      <c r="C47" s="42"/>
      <c r="D47" s="88">
        <v>1.5</v>
      </c>
      <c r="E47" s="270"/>
      <c r="F47" s="275">
        <v>9</v>
      </c>
      <c r="G47" s="270"/>
      <c r="H47" s="275">
        <v>8</v>
      </c>
    </row>
    <row r="48" spans="1:8" ht="13.5" customHeight="1">
      <c r="A48" s="42"/>
      <c r="B48" s="44" t="s">
        <v>18</v>
      </c>
      <c r="C48" s="42"/>
      <c r="D48" s="88">
        <v>1.75</v>
      </c>
      <c r="E48" s="270"/>
      <c r="F48" s="275">
        <v>10</v>
      </c>
      <c r="G48" s="270"/>
      <c r="H48" s="275">
        <v>9</v>
      </c>
    </row>
    <row r="49" spans="1:8" ht="13.5" customHeight="1" thickBot="1">
      <c r="A49" s="42"/>
      <c r="B49" s="44" t="s">
        <v>19</v>
      </c>
      <c r="C49" s="42"/>
      <c r="D49" s="43">
        <v>2</v>
      </c>
      <c r="E49" s="270"/>
      <c r="F49" s="275">
        <v>11</v>
      </c>
      <c r="G49" s="272"/>
      <c r="H49" s="276">
        <v>10</v>
      </c>
    </row>
    <row r="50" spans="1:8" ht="13.5" customHeight="1" thickBot="1">
      <c r="A50" s="42"/>
      <c r="B50" s="44" t="s">
        <v>52</v>
      </c>
      <c r="C50" s="42"/>
      <c r="D50" s="88">
        <v>2.5</v>
      </c>
      <c r="E50" s="272"/>
      <c r="F50" s="276">
        <v>12</v>
      </c>
      <c r="G50" s="51"/>
      <c r="H50" s="51"/>
    </row>
    <row r="51" spans="1:5" ht="13.5" customHeight="1" thickBot="1">
      <c r="A51" s="45"/>
      <c r="B51" s="46" t="s">
        <v>53</v>
      </c>
      <c r="C51" s="45"/>
      <c r="D51" s="47">
        <v>3</v>
      </c>
      <c r="E51" s="54"/>
    </row>
    <row r="52" spans="3:8" ht="15">
      <c r="C52" s="19"/>
      <c r="E52" s="3"/>
      <c r="G52" s="196" t="s">
        <v>156</v>
      </c>
      <c r="H52" s="52">
        <f>SUM(A26:A40,C13:C27,A43:A51,C30:C42,C45:C51,G5:G15,E34:E44,E19:E31,E5:E10,C5:C10,G24:G30,G37:G45,A9:A18,)*5+SUM(E45:E50,G46:G49,G31:G34,G16:G21,E11:E16)*10</f>
        <v>0</v>
      </c>
    </row>
    <row r="53" spans="1:8" ht="15">
      <c r="A53" s="3"/>
      <c r="C53" s="3"/>
      <c r="G53" s="3"/>
      <c r="H53" s="3"/>
    </row>
    <row r="54" spans="3:4" ht="15">
      <c r="C54" s="19"/>
      <c r="D54" s="2"/>
    </row>
    <row r="55" spans="3:4" ht="15">
      <c r="C55" s="19"/>
      <c r="D55" s="2"/>
    </row>
    <row r="56" spans="3:7" ht="15">
      <c r="C56" s="19"/>
      <c r="D56" s="2"/>
      <c r="G56" s="23"/>
    </row>
    <row r="57" spans="1:7" ht="15">
      <c r="A57" s="19"/>
      <c r="B57" s="2"/>
      <c r="C57" s="19"/>
      <c r="D57" s="2"/>
      <c r="E57" s="19"/>
      <c r="F57" s="2"/>
      <c r="G57" s="23"/>
    </row>
    <row r="58" spans="1:7" ht="15">
      <c r="A58" s="19"/>
      <c r="B58" s="2"/>
      <c r="C58" s="19"/>
      <c r="D58" s="2"/>
      <c r="E58" s="19"/>
      <c r="F58" s="2"/>
      <c r="G58" s="23"/>
    </row>
    <row r="59" spans="1:7" ht="15">
      <c r="A59" s="19"/>
      <c r="B59" s="2"/>
      <c r="C59" s="19"/>
      <c r="D59" s="2"/>
      <c r="E59" s="19"/>
      <c r="F59" s="2"/>
      <c r="G59" s="23"/>
    </row>
    <row r="60" spans="1:8" ht="15">
      <c r="A60" s="19"/>
      <c r="B60" s="2"/>
      <c r="C60" s="19"/>
      <c r="D60" s="2"/>
      <c r="E60" s="19"/>
      <c r="F60" s="2"/>
      <c r="G60" s="23"/>
      <c r="H60" s="11"/>
    </row>
    <row r="61" spans="1:8" ht="15">
      <c r="A61" s="19"/>
      <c r="B61" s="2"/>
      <c r="C61" s="19"/>
      <c r="D61" s="2"/>
      <c r="E61" s="19"/>
      <c r="F61" s="2"/>
      <c r="G61" s="23"/>
      <c r="H61" s="11"/>
    </row>
    <row r="62" spans="1:8" ht="15">
      <c r="A62" s="19"/>
      <c r="B62" s="2"/>
      <c r="C62" s="19"/>
      <c r="D62" s="2"/>
      <c r="E62" s="19"/>
      <c r="F62" s="2"/>
      <c r="G62" s="23"/>
      <c r="H62" s="11"/>
    </row>
    <row r="63" spans="1:8" ht="15">
      <c r="A63" s="19"/>
      <c r="B63" s="2"/>
      <c r="C63" s="19"/>
      <c r="D63" s="2"/>
      <c r="E63" s="19"/>
      <c r="F63" s="2"/>
      <c r="G63" s="23"/>
      <c r="H63" s="11"/>
    </row>
    <row r="64" spans="1:8" ht="15">
      <c r="A64" s="19"/>
      <c r="B64" s="2"/>
      <c r="C64" s="19"/>
      <c r="D64" s="2"/>
      <c r="E64" s="19"/>
      <c r="F64" s="2"/>
      <c r="G64" s="23"/>
      <c r="H64" s="11"/>
    </row>
    <row r="65" spans="1:10" ht="15">
      <c r="A65" s="19"/>
      <c r="B65" s="2"/>
      <c r="C65" s="19"/>
      <c r="D65" s="2"/>
      <c r="E65" s="19"/>
      <c r="F65" s="2"/>
      <c r="G65" s="23"/>
      <c r="I65" s="2"/>
      <c r="J65" s="2"/>
    </row>
    <row r="66" spans="1:10" ht="15">
      <c r="A66" s="19"/>
      <c r="B66" s="2"/>
      <c r="C66" s="19"/>
      <c r="D66" s="2"/>
      <c r="E66" s="19"/>
      <c r="F66" s="2"/>
      <c r="G66" s="23"/>
      <c r="I66" s="2"/>
      <c r="J66" s="2"/>
    </row>
    <row r="67" spans="1:10" ht="15">
      <c r="A67" s="19"/>
      <c r="B67" s="2"/>
      <c r="C67" s="19"/>
      <c r="D67" s="2"/>
      <c r="E67" s="19"/>
      <c r="F67" s="2"/>
      <c r="G67" s="23"/>
      <c r="I67" s="2"/>
      <c r="J67" s="2"/>
    </row>
    <row r="68" spans="1:10" ht="15">
      <c r="A68" s="19"/>
      <c r="B68" s="2"/>
      <c r="C68" s="19"/>
      <c r="D68" s="2"/>
      <c r="E68" s="19"/>
      <c r="F68" s="2"/>
      <c r="G68" s="23"/>
      <c r="I68" s="2"/>
      <c r="J68" s="2"/>
    </row>
    <row r="69" spans="1:10" ht="15">
      <c r="A69" s="19"/>
      <c r="B69" s="2"/>
      <c r="C69" s="19"/>
      <c r="D69" s="2"/>
      <c r="E69" s="19"/>
      <c r="F69" s="2"/>
      <c r="G69" s="23"/>
      <c r="I69" s="2"/>
      <c r="J69" s="2"/>
    </row>
    <row r="70" spans="1:7" ht="15">
      <c r="A70" s="19"/>
      <c r="B70" s="2"/>
      <c r="C70" s="19"/>
      <c r="D70" s="2"/>
      <c r="E70" s="19"/>
      <c r="F70" s="2"/>
      <c r="G70" s="23"/>
    </row>
    <row r="71" spans="1:7" ht="15">
      <c r="A71" s="19"/>
      <c r="B71" s="2"/>
      <c r="C71" s="19"/>
      <c r="D71" s="2"/>
      <c r="E71" s="19"/>
      <c r="F71" s="2"/>
      <c r="G71" s="23"/>
    </row>
    <row r="72" spans="1:7" ht="15">
      <c r="A72" s="19"/>
      <c r="B72" s="2"/>
      <c r="C72" s="19"/>
      <c r="D72" s="2"/>
      <c r="E72" s="19"/>
      <c r="F72" s="2"/>
      <c r="G72" s="23"/>
    </row>
    <row r="73" spans="1:7" ht="15">
      <c r="A73" s="19"/>
      <c r="B73" s="2"/>
      <c r="C73" s="19"/>
      <c r="D73" s="2"/>
      <c r="E73" s="19"/>
      <c r="F73" s="2"/>
      <c r="G73" s="23"/>
    </row>
    <row r="74" spans="1:7" ht="15">
      <c r="A74" s="19"/>
      <c r="B74" s="2"/>
      <c r="C74" s="19"/>
      <c r="D74" s="2"/>
      <c r="E74" s="19"/>
      <c r="F74" s="2"/>
      <c r="G74" s="23"/>
    </row>
    <row r="75" spans="1:7" ht="15">
      <c r="A75" s="19"/>
      <c r="B75" s="2"/>
      <c r="C75" s="19"/>
      <c r="D75" s="2"/>
      <c r="E75" s="19"/>
      <c r="F75" s="2"/>
      <c r="G75" s="23"/>
    </row>
    <row r="76" spans="1:7" ht="15">
      <c r="A76" s="19"/>
      <c r="B76" s="2"/>
      <c r="C76" s="19"/>
      <c r="D76" s="2"/>
      <c r="E76" s="19"/>
      <c r="F76" s="2"/>
      <c r="G76" s="23"/>
    </row>
    <row r="77" spans="1:7" ht="15">
      <c r="A77" s="19"/>
      <c r="B77" s="2"/>
      <c r="C77" s="19"/>
      <c r="D77" s="2"/>
      <c r="E77" s="19"/>
      <c r="F77" s="2"/>
      <c r="G77" s="23"/>
    </row>
    <row r="78" spans="1:7" ht="15">
      <c r="A78" s="19"/>
      <c r="B78" s="2"/>
      <c r="C78" s="19"/>
      <c r="D78" s="2"/>
      <c r="E78" s="19"/>
      <c r="F78" s="2"/>
      <c r="G78" s="23"/>
    </row>
    <row r="79" spans="1:7" ht="15">
      <c r="A79" s="19"/>
      <c r="B79" s="2"/>
      <c r="C79" s="19"/>
      <c r="D79" s="2"/>
      <c r="E79" s="19"/>
      <c r="F79" s="2"/>
      <c r="G79" s="23"/>
    </row>
    <row r="80" spans="1:7" ht="15">
      <c r="A80" s="19"/>
      <c r="B80" s="2"/>
      <c r="C80" s="19"/>
      <c r="D80" s="2"/>
      <c r="E80" s="19"/>
      <c r="F80" s="2"/>
      <c r="G80" s="23"/>
    </row>
    <row r="81" spans="1:7" ht="15">
      <c r="A81" s="19"/>
      <c r="B81" s="2"/>
      <c r="C81" s="19"/>
      <c r="D81" s="2"/>
      <c r="E81" s="19"/>
      <c r="F81" s="2"/>
      <c r="G81" s="23"/>
    </row>
    <row r="82" spans="1:7" ht="15">
      <c r="A82" s="19"/>
      <c r="B82" s="2"/>
      <c r="C82" s="19"/>
      <c r="D82" s="2"/>
      <c r="E82" s="19"/>
      <c r="F82" s="2"/>
      <c r="G82" s="23"/>
    </row>
    <row r="83" spans="1:7" ht="15">
      <c r="A83" s="19"/>
      <c r="B83" s="2"/>
      <c r="C83" s="19"/>
      <c r="D83" s="2"/>
      <c r="E83" s="19"/>
      <c r="F83" s="2"/>
      <c r="G83" s="23"/>
    </row>
    <row r="84" spans="1:7" ht="15">
      <c r="A84" s="19"/>
      <c r="B84" s="2"/>
      <c r="C84" s="19"/>
      <c r="D84" s="2"/>
      <c r="E84" s="19"/>
      <c r="F84" s="2"/>
      <c r="G84" s="23"/>
    </row>
    <row r="85" spans="1:7" ht="15">
      <c r="A85" s="19"/>
      <c r="B85" s="2"/>
      <c r="C85" s="19"/>
      <c r="D85" s="2"/>
      <c r="E85" s="19"/>
      <c r="F85" s="2"/>
      <c r="G85" s="23"/>
    </row>
    <row r="86" spans="1:7" ht="15">
      <c r="A86" s="19"/>
      <c r="B86" s="2"/>
      <c r="C86" s="19"/>
      <c r="D86" s="2"/>
      <c r="E86" s="19"/>
      <c r="F86" s="2"/>
      <c r="G86" s="23"/>
    </row>
    <row r="87" spans="1:7" ht="15">
      <c r="A87" s="19"/>
      <c r="B87" s="2"/>
      <c r="C87" s="19"/>
      <c r="D87" s="2"/>
      <c r="E87" s="19"/>
      <c r="F87" s="2"/>
      <c r="G87" s="23"/>
    </row>
    <row r="88" spans="1:7" ht="15">
      <c r="A88" s="19"/>
      <c r="B88" s="2"/>
      <c r="C88" s="19"/>
      <c r="D88" s="2"/>
      <c r="E88" s="19"/>
      <c r="F88" s="2"/>
      <c r="G88" s="23"/>
    </row>
    <row r="89" spans="1:7" ht="15">
      <c r="A89" s="19"/>
      <c r="B89" s="2"/>
      <c r="C89" s="19"/>
      <c r="D89" s="2"/>
      <c r="E89" s="19"/>
      <c r="F89" s="2"/>
      <c r="G89" s="23"/>
    </row>
    <row r="90" spans="1:7" ht="15">
      <c r="A90" s="19"/>
      <c r="B90" s="2"/>
      <c r="C90" s="19"/>
      <c r="D90" s="2"/>
      <c r="E90" s="19"/>
      <c r="F90" s="2"/>
      <c r="G90" s="23"/>
    </row>
    <row r="91" spans="1:7" ht="15">
      <c r="A91" s="19"/>
      <c r="B91" s="2"/>
      <c r="C91" s="19"/>
      <c r="D91" s="2"/>
      <c r="E91" s="19"/>
      <c r="F91" s="2"/>
      <c r="G91" s="23"/>
    </row>
    <row r="92" spans="1:7" ht="15">
      <c r="A92" s="19"/>
      <c r="B92" s="2"/>
      <c r="C92" s="19"/>
      <c r="D92" s="2"/>
      <c r="E92" s="19"/>
      <c r="F92" s="2"/>
      <c r="G92" s="23"/>
    </row>
    <row r="93" spans="1:7" ht="15">
      <c r="A93" s="19"/>
      <c r="B93" s="2"/>
      <c r="C93" s="19"/>
      <c r="D93" s="2"/>
      <c r="E93" s="19"/>
      <c r="F93" s="2"/>
      <c r="G93" s="23"/>
    </row>
    <row r="94" spans="1:7" ht="15">
      <c r="A94" s="19"/>
      <c r="B94" s="2"/>
      <c r="C94" s="19"/>
      <c r="D94" s="2"/>
      <c r="E94" s="19"/>
      <c r="F94" s="2"/>
      <c r="G94" s="23"/>
    </row>
    <row r="95" spans="1:7" ht="15">
      <c r="A95" s="19"/>
      <c r="B95" s="2"/>
      <c r="C95" s="19"/>
      <c r="D95" s="2"/>
      <c r="E95" s="19"/>
      <c r="F95" s="2"/>
      <c r="G95" s="23"/>
    </row>
    <row r="96" spans="1:7" ht="15">
      <c r="A96" s="19"/>
      <c r="B96" s="2"/>
      <c r="C96" s="19"/>
      <c r="D96" s="2"/>
      <c r="E96" s="19"/>
      <c r="F96" s="2"/>
      <c r="G96" s="23"/>
    </row>
    <row r="97" spans="1:7" ht="15">
      <c r="A97" s="19"/>
      <c r="B97" s="2"/>
      <c r="C97" s="19"/>
      <c r="D97" s="2"/>
      <c r="E97" s="19"/>
      <c r="F97" s="2"/>
      <c r="G97" s="23"/>
    </row>
    <row r="98" spans="1:7" ht="15">
      <c r="A98" s="19"/>
      <c r="B98" s="2"/>
      <c r="C98" s="19"/>
      <c r="D98" s="2"/>
      <c r="E98" s="19"/>
      <c r="F98" s="2"/>
      <c r="G98" s="23"/>
    </row>
    <row r="99" spans="1:6" ht="15">
      <c r="A99" s="19"/>
      <c r="B99" s="2"/>
      <c r="C99" s="19"/>
      <c r="D99" s="2"/>
      <c r="E99" s="19"/>
      <c r="F99" s="2"/>
    </row>
    <row r="100" spans="1:6" ht="15">
      <c r="A100" s="19"/>
      <c r="B100" s="2"/>
      <c r="C100" s="19"/>
      <c r="D100" s="2"/>
      <c r="E100" s="19"/>
      <c r="F100" s="2"/>
    </row>
    <row r="101" spans="1:6" ht="15">
      <c r="A101" s="19"/>
      <c r="B101" s="2"/>
      <c r="C101" s="19"/>
      <c r="D101" s="2"/>
      <c r="E101" s="19"/>
      <c r="F101" s="2"/>
    </row>
    <row r="102" spans="1:6" ht="15">
      <c r="A102" s="19"/>
      <c r="B102" s="2"/>
      <c r="C102" s="19"/>
      <c r="D102" s="2"/>
      <c r="E102" s="19"/>
      <c r="F102" s="2"/>
    </row>
    <row r="103" spans="1:6" ht="15">
      <c r="A103" s="19"/>
      <c r="B103" s="2"/>
      <c r="C103" s="19"/>
      <c r="D103" s="2"/>
      <c r="E103" s="19"/>
      <c r="F103" s="2"/>
    </row>
    <row r="104" spans="1:6" ht="15">
      <c r="A104" s="19"/>
      <c r="B104" s="2"/>
      <c r="C104" s="19"/>
      <c r="D104" s="2"/>
      <c r="E104" s="19"/>
      <c r="F104" s="2"/>
    </row>
    <row r="105" spans="1:6" ht="15">
      <c r="A105" s="19"/>
      <c r="B105" s="2"/>
      <c r="C105" s="19"/>
      <c r="D105" s="2"/>
      <c r="E105" s="19"/>
      <c r="F105" s="2"/>
    </row>
    <row r="106" spans="1:6" ht="15">
      <c r="A106" s="19"/>
      <c r="B106" s="2"/>
      <c r="C106" s="19"/>
      <c r="D106" s="2"/>
      <c r="E106" s="19"/>
      <c r="F106" s="2"/>
    </row>
    <row r="107" spans="1:6" ht="15">
      <c r="A107" s="19"/>
      <c r="B107" s="2"/>
      <c r="C107" s="19"/>
      <c r="D107" s="2"/>
      <c r="E107" s="19"/>
      <c r="F107" s="2"/>
    </row>
    <row r="108" spans="1:6" ht="15">
      <c r="A108" s="19"/>
      <c r="B108" s="2"/>
      <c r="C108" s="19"/>
      <c r="D108" s="2"/>
      <c r="E108" s="19"/>
      <c r="F108" s="2"/>
    </row>
    <row r="109" spans="1:6" ht="15">
      <c r="A109" s="19"/>
      <c r="B109" s="2"/>
      <c r="C109" s="19"/>
      <c r="D109" s="2"/>
      <c r="E109" s="19"/>
      <c r="F109" s="2"/>
    </row>
    <row r="110" spans="1:6" ht="15">
      <c r="A110" s="19"/>
      <c r="B110" s="2"/>
      <c r="C110" s="19"/>
      <c r="D110" s="2"/>
      <c r="E110" s="19"/>
      <c r="F110" s="2"/>
    </row>
    <row r="111" spans="1:6" ht="15">
      <c r="A111" s="19"/>
      <c r="B111" s="2"/>
      <c r="C111" s="19"/>
      <c r="D111" s="2"/>
      <c r="E111" s="19"/>
      <c r="F111" s="2"/>
    </row>
    <row r="112" spans="1:6" ht="15">
      <c r="A112" s="19"/>
      <c r="B112" s="2"/>
      <c r="C112" s="19"/>
      <c r="D112" s="2"/>
      <c r="E112" s="19"/>
      <c r="F112" s="2"/>
    </row>
    <row r="113" spans="1:6" ht="15">
      <c r="A113" s="19"/>
      <c r="B113" s="2"/>
      <c r="C113" s="19"/>
      <c r="D113" s="2"/>
      <c r="E113" s="19"/>
      <c r="F113" s="2"/>
    </row>
    <row r="114" spans="1:6" ht="15">
      <c r="A114" s="19"/>
      <c r="B114" s="2"/>
      <c r="C114" s="19"/>
      <c r="D114" s="2"/>
      <c r="E114" s="19"/>
      <c r="F114" s="2"/>
    </row>
    <row r="115" spans="1:6" ht="15">
      <c r="A115" s="19"/>
      <c r="B115" s="2"/>
      <c r="C115" s="19"/>
      <c r="D115" s="2"/>
      <c r="E115" s="19"/>
      <c r="F115" s="2"/>
    </row>
    <row r="116" spans="1:6" ht="15">
      <c r="A116" s="19"/>
      <c r="B116" s="2"/>
      <c r="C116" s="19"/>
      <c r="D116" s="2"/>
      <c r="E116" s="19"/>
      <c r="F116" s="2"/>
    </row>
    <row r="117" spans="1:6" ht="15">
      <c r="A117" s="19"/>
      <c r="B117" s="2"/>
      <c r="C117" s="19"/>
      <c r="D117" s="2"/>
      <c r="E117" s="19"/>
      <c r="F117" s="2"/>
    </row>
    <row r="118" spans="1:6" ht="15">
      <c r="A118" s="19"/>
      <c r="B118" s="2"/>
      <c r="C118" s="19"/>
      <c r="D118" s="2"/>
      <c r="E118" s="19"/>
      <c r="F118" s="2"/>
    </row>
    <row r="119" spans="1:6" ht="15">
      <c r="A119" s="19"/>
      <c r="B119" s="2"/>
      <c r="C119" s="19"/>
      <c r="D119" s="2"/>
      <c r="E119" s="19"/>
      <c r="F119" s="2"/>
    </row>
    <row r="120" spans="1:6" ht="15">
      <c r="A120" s="19"/>
      <c r="B120" s="2"/>
      <c r="C120" s="19"/>
      <c r="D120" s="2"/>
      <c r="E120" s="19"/>
      <c r="F120" s="2"/>
    </row>
    <row r="121" spans="1:6" ht="15">
      <c r="A121" s="19"/>
      <c r="B121" s="2"/>
      <c r="C121" s="19"/>
      <c r="D121" s="2"/>
      <c r="E121" s="19"/>
      <c r="F121" s="2"/>
    </row>
    <row r="122" spans="1:6" ht="15">
      <c r="A122" s="19"/>
      <c r="B122" s="2"/>
      <c r="C122" s="19"/>
      <c r="D122" s="2"/>
      <c r="E122" s="19"/>
      <c r="F122" s="2"/>
    </row>
    <row r="123" spans="1:6" ht="15">
      <c r="A123" s="19"/>
      <c r="B123" s="2"/>
      <c r="C123" s="19"/>
      <c r="D123" s="2"/>
      <c r="E123" s="19"/>
      <c r="F123" s="2"/>
    </row>
    <row r="124" spans="1:6" ht="15">
      <c r="A124" s="19"/>
      <c r="B124" s="2"/>
      <c r="C124" s="19"/>
      <c r="D124" s="2"/>
      <c r="E124" s="19"/>
      <c r="F124" s="2"/>
    </row>
    <row r="125" spans="1:6" ht="15">
      <c r="A125" s="19"/>
      <c r="B125" s="2"/>
      <c r="C125" s="19"/>
      <c r="D125" s="2"/>
      <c r="E125" s="19"/>
      <c r="F125" s="2"/>
    </row>
    <row r="126" spans="1:6" ht="15">
      <c r="A126" s="19"/>
      <c r="B126" s="2"/>
      <c r="C126" s="19"/>
      <c r="D126" s="2"/>
      <c r="E126" s="19"/>
      <c r="F126" s="2"/>
    </row>
    <row r="127" spans="1:6" ht="15">
      <c r="A127" s="19"/>
      <c r="B127" s="2"/>
      <c r="C127" s="19"/>
      <c r="D127" s="2"/>
      <c r="E127" s="19"/>
      <c r="F127" s="2"/>
    </row>
    <row r="128" spans="1:6" ht="15">
      <c r="A128" s="19"/>
      <c r="B128" s="2"/>
      <c r="C128" s="19"/>
      <c r="D128" s="2"/>
      <c r="E128" s="19"/>
      <c r="F128" s="2"/>
    </row>
    <row r="129" spans="1:6" ht="15">
      <c r="A129" s="19"/>
      <c r="B129" s="2"/>
      <c r="C129" s="19"/>
      <c r="D129" s="2"/>
      <c r="E129" s="19"/>
      <c r="F129" s="2"/>
    </row>
    <row r="130" spans="1:6" ht="15">
      <c r="A130" s="19"/>
      <c r="B130" s="2"/>
      <c r="C130" s="19"/>
      <c r="D130" s="2"/>
      <c r="E130" s="19"/>
      <c r="F130" s="2"/>
    </row>
    <row r="131" spans="1:6" ht="15">
      <c r="A131" s="19"/>
      <c r="B131" s="2"/>
      <c r="C131" s="19"/>
      <c r="D131" s="2"/>
      <c r="E131" s="19"/>
      <c r="F131" s="2"/>
    </row>
    <row r="132" spans="1:6" ht="15">
      <c r="A132" s="19"/>
      <c r="B132" s="2"/>
      <c r="C132" s="19"/>
      <c r="D132" s="2"/>
      <c r="E132" s="19"/>
      <c r="F132" s="2"/>
    </row>
    <row r="133" spans="1:6" ht="15">
      <c r="A133" s="19"/>
      <c r="B133" s="2"/>
      <c r="C133" s="19"/>
      <c r="D133" s="2"/>
      <c r="E133" s="19"/>
      <c r="F133" s="2"/>
    </row>
    <row r="134" spans="1:6" ht="15">
      <c r="A134" s="19"/>
      <c r="B134" s="2"/>
      <c r="C134" s="19"/>
      <c r="D134" s="2"/>
      <c r="E134" s="19"/>
      <c r="F134" s="2"/>
    </row>
    <row r="135" spans="1:6" ht="15">
      <c r="A135" s="19"/>
      <c r="B135" s="2"/>
      <c r="C135" s="19"/>
      <c r="D135" s="2"/>
      <c r="E135" s="19"/>
      <c r="F135" s="2"/>
    </row>
    <row r="136" spans="1:6" ht="15">
      <c r="A136" s="19"/>
      <c r="B136" s="2"/>
      <c r="C136" s="19"/>
      <c r="D136" s="2"/>
      <c r="E136" s="19"/>
      <c r="F136" s="2"/>
    </row>
    <row r="137" spans="1:6" ht="15">
      <c r="A137" s="19"/>
      <c r="B137" s="2"/>
      <c r="C137" s="19"/>
      <c r="D137" s="2"/>
      <c r="E137" s="19"/>
      <c r="F137" s="2"/>
    </row>
    <row r="138" spans="1:6" ht="15">
      <c r="A138" s="19"/>
      <c r="B138" s="2"/>
      <c r="C138" s="19"/>
      <c r="D138" s="2"/>
      <c r="E138" s="19"/>
      <c r="F138" s="2"/>
    </row>
    <row r="139" spans="1:6" ht="15">
      <c r="A139" s="19"/>
      <c r="B139" s="2"/>
      <c r="C139" s="19"/>
      <c r="D139" s="2"/>
      <c r="E139" s="19"/>
      <c r="F139" s="2"/>
    </row>
    <row r="140" spans="1:6" ht="15">
      <c r="A140" s="19"/>
      <c r="B140" s="2"/>
      <c r="C140" s="19"/>
      <c r="D140" s="2"/>
      <c r="E140" s="19"/>
      <c r="F140" s="2"/>
    </row>
    <row r="141" spans="1:6" ht="15">
      <c r="A141" s="19"/>
      <c r="B141" s="2"/>
      <c r="C141" s="19"/>
      <c r="D141" s="2"/>
      <c r="E141" s="19"/>
      <c r="F141" s="2"/>
    </row>
    <row r="142" spans="1:6" ht="15">
      <c r="A142" s="19"/>
      <c r="B142" s="2"/>
      <c r="C142" s="19"/>
      <c r="D142" s="2"/>
      <c r="E142" s="19"/>
      <c r="F142" s="2"/>
    </row>
    <row r="143" spans="1:6" ht="15">
      <c r="A143" s="19"/>
      <c r="B143" s="2"/>
      <c r="C143" s="19"/>
      <c r="D143" s="2"/>
      <c r="E143" s="19"/>
      <c r="F143" s="2"/>
    </row>
    <row r="144" spans="1:6" ht="15">
      <c r="A144" s="19"/>
      <c r="B144" s="2"/>
      <c r="C144" s="19"/>
      <c r="D144" s="2"/>
      <c r="E144" s="19"/>
      <c r="F144" s="2"/>
    </row>
    <row r="145" spans="1:6" ht="15">
      <c r="A145" s="19"/>
      <c r="B145" s="2"/>
      <c r="C145" s="19"/>
      <c r="D145" s="2"/>
      <c r="E145" s="19"/>
      <c r="F145" s="2"/>
    </row>
    <row r="146" spans="1:6" ht="15">
      <c r="A146" s="19"/>
      <c r="B146" s="2"/>
      <c r="C146" s="19"/>
      <c r="D146" s="2"/>
      <c r="E146" s="19"/>
      <c r="F146" s="2"/>
    </row>
    <row r="147" spans="1:6" ht="15">
      <c r="A147" s="19"/>
      <c r="B147" s="2"/>
      <c r="C147" s="19"/>
      <c r="D147" s="2"/>
      <c r="E147" s="19"/>
      <c r="F147" s="2"/>
    </row>
    <row r="148" spans="1:6" ht="15">
      <c r="A148" s="19"/>
      <c r="B148" s="2"/>
      <c r="C148" s="19"/>
      <c r="D148" s="2"/>
      <c r="E148" s="19"/>
      <c r="F148" s="2"/>
    </row>
    <row r="149" spans="1:6" ht="15">
      <c r="A149" s="19"/>
      <c r="B149" s="2"/>
      <c r="C149" s="19"/>
      <c r="D149" s="2"/>
      <c r="E149" s="19"/>
      <c r="F149" s="2"/>
    </row>
    <row r="150" spans="1:6" ht="15">
      <c r="A150" s="19"/>
      <c r="B150" s="2"/>
      <c r="C150" s="19"/>
      <c r="D150" s="2"/>
      <c r="E150" s="19"/>
      <c r="F150" s="2"/>
    </row>
    <row r="151" spans="1:6" ht="15">
      <c r="A151" s="19"/>
      <c r="B151" s="6"/>
      <c r="C151" s="19"/>
      <c r="D151" s="2"/>
      <c r="E151" s="19"/>
      <c r="F151" s="2"/>
    </row>
    <row r="152" spans="1:6" ht="15">
      <c r="A152" s="19"/>
      <c r="B152" s="6"/>
      <c r="C152" s="19"/>
      <c r="D152" s="2"/>
      <c r="E152" s="19"/>
      <c r="F152" s="2"/>
    </row>
    <row r="153" spans="1:6" ht="15">
      <c r="A153" s="19"/>
      <c r="B153" s="6"/>
      <c r="C153" s="19"/>
      <c r="D153" s="2"/>
      <c r="E153" s="19"/>
      <c r="F153" s="2"/>
    </row>
    <row r="154" spans="1:6" ht="15">
      <c r="A154" s="19"/>
      <c r="B154" s="6"/>
      <c r="C154" s="19"/>
      <c r="D154" s="2"/>
      <c r="E154" s="19"/>
      <c r="F154" s="2"/>
    </row>
    <row r="155" spans="1:6" ht="15">
      <c r="A155" s="19"/>
      <c r="B155" s="6"/>
      <c r="C155" s="19"/>
      <c r="D155" s="2"/>
      <c r="E155" s="19"/>
      <c r="F155" s="2"/>
    </row>
    <row r="156" spans="1:6" ht="15">
      <c r="A156" s="19"/>
      <c r="B156" s="6"/>
      <c r="C156" s="19"/>
      <c r="D156" s="2"/>
      <c r="E156" s="19"/>
      <c r="F156" s="2"/>
    </row>
    <row r="157" spans="1:6" ht="15">
      <c r="A157" s="19"/>
      <c r="B157" s="6"/>
      <c r="C157" s="19"/>
      <c r="D157" s="2"/>
      <c r="E157" s="19"/>
      <c r="F157" s="2"/>
    </row>
    <row r="158" spans="1:6" ht="15">
      <c r="A158" s="19"/>
      <c r="B158" s="6"/>
      <c r="C158" s="19"/>
      <c r="D158" s="2"/>
      <c r="E158" s="19"/>
      <c r="F158" s="2"/>
    </row>
    <row r="159" spans="1:6" ht="15">
      <c r="A159" s="19"/>
      <c r="B159" s="6"/>
      <c r="C159" s="19"/>
      <c r="D159" s="2"/>
      <c r="E159" s="19"/>
      <c r="F159" s="2"/>
    </row>
    <row r="160" spans="1:6" ht="15">
      <c r="A160" s="19"/>
      <c r="B160" s="6"/>
      <c r="C160" s="19"/>
      <c r="D160" s="2"/>
      <c r="E160" s="19"/>
      <c r="F160" s="2"/>
    </row>
    <row r="161" spans="1:6" ht="15">
      <c r="A161" s="19"/>
      <c r="B161" s="2"/>
      <c r="C161" s="19"/>
      <c r="D161" s="2"/>
      <c r="E161" s="19"/>
      <c r="F161" s="2"/>
    </row>
    <row r="162" spans="1:6" ht="15">
      <c r="A162" s="19"/>
      <c r="B162" s="2"/>
      <c r="C162" s="19"/>
      <c r="D162" s="2"/>
      <c r="E162" s="19"/>
      <c r="F162" s="2"/>
    </row>
    <row r="163" spans="1:6" ht="15">
      <c r="A163" s="19"/>
      <c r="B163" s="2"/>
      <c r="C163" s="19"/>
      <c r="D163" s="2"/>
      <c r="E163" s="19"/>
      <c r="F163" s="2"/>
    </row>
    <row r="164" spans="1:6" ht="15">
      <c r="A164" s="19"/>
      <c r="B164" s="2"/>
      <c r="C164" s="19"/>
      <c r="D164" s="2"/>
      <c r="E164" s="19"/>
      <c r="F164" s="2"/>
    </row>
    <row r="165" spans="1:6" ht="15">
      <c r="A165" s="19"/>
      <c r="B165" s="2"/>
      <c r="C165" s="19"/>
      <c r="D165" s="2"/>
      <c r="E165" s="19"/>
      <c r="F165" s="2"/>
    </row>
    <row r="166" spans="1:6" ht="15">
      <c r="A166" s="19"/>
      <c r="B166" s="2"/>
      <c r="C166" s="19"/>
      <c r="D166" s="2"/>
      <c r="E166" s="19"/>
      <c r="F166" s="2"/>
    </row>
    <row r="167" spans="1:6" ht="15">
      <c r="A167" s="19"/>
      <c r="B167" s="2"/>
      <c r="C167" s="19"/>
      <c r="D167" s="2"/>
      <c r="E167" s="19"/>
      <c r="F167" s="2"/>
    </row>
    <row r="168" spans="1:6" ht="15">
      <c r="A168" s="19"/>
      <c r="B168" s="2"/>
      <c r="C168" s="19"/>
      <c r="D168" s="2"/>
      <c r="E168" s="19"/>
      <c r="F168" s="2"/>
    </row>
    <row r="169" spans="1:6" ht="15">
      <c r="A169" s="19"/>
      <c r="B169" s="2"/>
      <c r="C169" s="19"/>
      <c r="D169" s="2"/>
      <c r="E169" s="19"/>
      <c r="F169" s="2"/>
    </row>
    <row r="170" spans="1:6" ht="15">
      <c r="A170" s="19"/>
      <c r="B170" s="2"/>
      <c r="C170" s="19"/>
      <c r="D170" s="2"/>
      <c r="E170" s="19"/>
      <c r="F170" s="2"/>
    </row>
    <row r="171" spans="1:6" ht="15">
      <c r="A171" s="19"/>
      <c r="B171" s="2"/>
      <c r="C171" s="19"/>
      <c r="D171" s="2"/>
      <c r="E171" s="19"/>
      <c r="F171" s="2"/>
    </row>
    <row r="172" spans="1:6" ht="15">
      <c r="A172" s="19"/>
      <c r="B172" s="2"/>
      <c r="C172" s="19"/>
      <c r="D172" s="2"/>
      <c r="E172" s="19"/>
      <c r="F172" s="2"/>
    </row>
    <row r="173" spans="1:6" ht="15">
      <c r="A173" s="19"/>
      <c r="B173" s="2"/>
      <c r="C173" s="19"/>
      <c r="D173" s="2"/>
      <c r="E173" s="19"/>
      <c r="F173" s="2"/>
    </row>
    <row r="174" spans="1:6" ht="15">
      <c r="A174" s="19"/>
      <c r="B174" s="2"/>
      <c r="C174" s="19"/>
      <c r="D174" s="2"/>
      <c r="E174" s="19"/>
      <c r="F174" s="2"/>
    </row>
    <row r="175" spans="1:6" ht="15">
      <c r="A175" s="19"/>
      <c r="B175" s="2"/>
      <c r="C175" s="19"/>
      <c r="D175" s="2"/>
      <c r="E175" s="19"/>
      <c r="F175" s="2"/>
    </row>
    <row r="176" spans="1:6" ht="15">
      <c r="A176" s="19"/>
      <c r="B176" s="2"/>
      <c r="C176" s="19"/>
      <c r="D176" s="2"/>
      <c r="E176" s="19"/>
      <c r="F176" s="2"/>
    </row>
    <row r="177" spans="1:6" ht="15">
      <c r="A177" s="19"/>
      <c r="B177" s="2"/>
      <c r="C177" s="19"/>
      <c r="D177" s="2"/>
      <c r="E177" s="19"/>
      <c r="F177" s="2"/>
    </row>
    <row r="178" spans="1:6" ht="15">
      <c r="A178" s="19"/>
      <c r="B178" s="2"/>
      <c r="C178" s="19"/>
      <c r="D178" s="2"/>
      <c r="E178" s="19"/>
      <c r="F178" s="2"/>
    </row>
    <row r="179" spans="1:6" ht="15">
      <c r="A179" s="19"/>
      <c r="B179" s="2"/>
      <c r="C179" s="19"/>
      <c r="D179" s="2"/>
      <c r="E179" s="19"/>
      <c r="F179" s="2"/>
    </row>
    <row r="180" spans="1:6" ht="15">
      <c r="A180" s="19"/>
      <c r="B180" s="2"/>
      <c r="C180" s="19"/>
      <c r="D180" s="2"/>
      <c r="E180" s="19"/>
      <c r="F180" s="2"/>
    </row>
    <row r="181" spans="1:6" ht="15">
      <c r="A181" s="19"/>
      <c r="B181" s="2"/>
      <c r="C181" s="19"/>
      <c r="D181" s="2"/>
      <c r="E181" s="19"/>
      <c r="F181" s="2"/>
    </row>
    <row r="182" spans="1:6" ht="15">
      <c r="A182" s="19"/>
      <c r="B182" s="2"/>
      <c r="C182" s="19"/>
      <c r="D182" s="2"/>
      <c r="E182" s="19"/>
      <c r="F182" s="2"/>
    </row>
    <row r="183" spans="1:6" ht="15">
      <c r="A183" s="19"/>
      <c r="B183" s="2"/>
      <c r="C183" s="19"/>
      <c r="D183" s="2"/>
      <c r="E183" s="19"/>
      <c r="F183" s="2"/>
    </row>
    <row r="184" spans="1:6" ht="15">
      <c r="A184" s="19"/>
      <c r="B184" s="2"/>
      <c r="C184" s="19"/>
      <c r="D184" s="2"/>
      <c r="E184" s="19"/>
      <c r="F184" s="2"/>
    </row>
    <row r="185" spans="1:6" ht="15">
      <c r="A185" s="19"/>
      <c r="B185" s="2"/>
      <c r="C185" s="19"/>
      <c r="D185" s="2"/>
      <c r="E185" s="19"/>
      <c r="F185" s="2"/>
    </row>
    <row r="186" spans="1:6" ht="15">
      <c r="A186" s="19"/>
      <c r="B186" s="2"/>
      <c r="C186" s="19"/>
      <c r="D186" s="2"/>
      <c r="E186" s="19"/>
      <c r="F186" s="2"/>
    </row>
    <row r="187" spans="1:6" ht="15">
      <c r="A187" s="19"/>
      <c r="B187" s="2"/>
      <c r="C187" s="19"/>
      <c r="D187" s="2"/>
      <c r="E187" s="19"/>
      <c r="F187" s="2"/>
    </row>
    <row r="188" spans="1:6" ht="15">
      <c r="A188" s="19"/>
      <c r="B188" s="2"/>
      <c r="C188" s="19"/>
      <c r="D188" s="2"/>
      <c r="E188" s="19"/>
      <c r="F188" s="2"/>
    </row>
    <row r="189" spans="1:6" ht="15">
      <c r="A189" s="19"/>
      <c r="B189" s="2"/>
      <c r="C189" s="19"/>
      <c r="D189" s="2"/>
      <c r="E189" s="19"/>
      <c r="F189" s="2"/>
    </row>
    <row r="190" spans="1:6" ht="15">
      <c r="A190" s="19"/>
      <c r="B190" s="2"/>
      <c r="C190" s="19"/>
      <c r="D190" s="2"/>
      <c r="E190" s="19"/>
      <c r="F190" s="2"/>
    </row>
    <row r="191" spans="1:6" ht="15">
      <c r="A191" s="19"/>
      <c r="B191" s="2"/>
      <c r="C191" s="19"/>
      <c r="D191" s="2"/>
      <c r="E191" s="19"/>
      <c r="F191" s="2"/>
    </row>
    <row r="192" spans="1:6" ht="15">
      <c r="A192" s="19"/>
      <c r="B192" s="2"/>
      <c r="C192" s="19"/>
      <c r="D192" s="2"/>
      <c r="E192" s="19"/>
      <c r="F192" s="2"/>
    </row>
    <row r="193" spans="1:6" ht="15">
      <c r="A193" s="19"/>
      <c r="B193" s="2"/>
      <c r="C193" s="19"/>
      <c r="D193" s="2"/>
      <c r="E193" s="19"/>
      <c r="F193" s="2"/>
    </row>
    <row r="194" spans="1:6" ht="15">
      <c r="A194" s="19"/>
      <c r="B194" s="2"/>
      <c r="C194" s="19"/>
      <c r="D194" s="2"/>
      <c r="E194" s="19"/>
      <c r="F194" s="2"/>
    </row>
    <row r="195" spans="1:6" ht="15">
      <c r="A195" s="19"/>
      <c r="B195" s="2"/>
      <c r="C195" s="19"/>
      <c r="D195" s="2"/>
      <c r="E195" s="19"/>
      <c r="F195" s="2"/>
    </row>
    <row r="196" spans="1:6" ht="15">
      <c r="A196" s="19"/>
      <c r="B196" s="2"/>
      <c r="C196" s="19"/>
      <c r="D196" s="2"/>
      <c r="E196" s="19"/>
      <c r="F196" s="2"/>
    </row>
    <row r="197" spans="1:6" ht="15">
      <c r="A197" s="19"/>
      <c r="B197" s="2"/>
      <c r="C197" s="19"/>
      <c r="D197" s="2"/>
      <c r="E197" s="19"/>
      <c r="F197" s="2"/>
    </row>
    <row r="198" spans="1:6" ht="15">
      <c r="A198" s="19"/>
      <c r="B198" s="2"/>
      <c r="C198" s="19"/>
      <c r="D198" s="2"/>
      <c r="E198" s="19"/>
      <c r="F198" s="2"/>
    </row>
    <row r="199" spans="1:6" ht="15">
      <c r="A199" s="19"/>
      <c r="B199" s="2"/>
      <c r="C199" s="19"/>
      <c r="D199" s="2"/>
      <c r="E199" s="19"/>
      <c r="F199" s="2"/>
    </row>
    <row r="200" spans="1:6" ht="15">
      <c r="A200" s="19"/>
      <c r="B200" s="2"/>
      <c r="C200" s="19"/>
      <c r="D200" s="2"/>
      <c r="E200" s="19"/>
      <c r="F200" s="2"/>
    </row>
    <row r="201" spans="1:6" ht="15">
      <c r="A201" s="19"/>
      <c r="B201" s="2"/>
      <c r="C201" s="19"/>
      <c r="D201" s="2"/>
      <c r="E201" s="19"/>
      <c r="F201" s="2"/>
    </row>
    <row r="202" spans="1:6" ht="15">
      <c r="A202" s="19"/>
      <c r="B202" s="2"/>
      <c r="C202" s="19"/>
      <c r="D202" s="2"/>
      <c r="E202" s="19"/>
      <c r="F202" s="2"/>
    </row>
    <row r="203" spans="1:6" ht="15">
      <c r="A203" s="19"/>
      <c r="B203" s="2"/>
      <c r="C203" s="19"/>
      <c r="D203" s="2"/>
      <c r="E203" s="19"/>
      <c r="F203" s="2"/>
    </row>
    <row r="204" spans="1:6" ht="15">
      <c r="A204" s="19"/>
      <c r="B204" s="2"/>
      <c r="C204" s="19"/>
      <c r="D204" s="2"/>
      <c r="E204" s="19"/>
      <c r="F204" s="2"/>
    </row>
    <row r="205" spans="1:6" ht="15">
      <c r="A205" s="19"/>
      <c r="B205" s="2"/>
      <c r="C205" s="19"/>
      <c r="D205" s="2"/>
      <c r="E205" s="19"/>
      <c r="F205" s="2"/>
    </row>
    <row r="206" spans="1:6" ht="15">
      <c r="A206" s="19"/>
      <c r="B206" s="2"/>
      <c r="C206" s="19"/>
      <c r="D206" s="2"/>
      <c r="E206" s="19"/>
      <c r="F206" s="2"/>
    </row>
    <row r="207" spans="1:6" ht="15">
      <c r="A207" s="19"/>
      <c r="B207" s="2"/>
      <c r="C207" s="19"/>
      <c r="D207" s="2"/>
      <c r="E207" s="19"/>
      <c r="F207" s="2"/>
    </row>
    <row r="208" spans="1:6" ht="15">
      <c r="A208" s="19"/>
      <c r="B208" s="2"/>
      <c r="C208" s="19"/>
      <c r="D208" s="2"/>
      <c r="E208" s="19"/>
      <c r="F208" s="2"/>
    </row>
    <row r="209" spans="1:6" ht="15">
      <c r="A209" s="19"/>
      <c r="B209" s="2"/>
      <c r="C209" s="19"/>
      <c r="D209" s="2"/>
      <c r="E209" s="19"/>
      <c r="F209" s="2"/>
    </row>
    <row r="210" spans="1:6" ht="15">
      <c r="A210" s="19"/>
      <c r="B210" s="2"/>
      <c r="C210" s="19"/>
      <c r="D210" s="2"/>
      <c r="E210" s="19"/>
      <c r="F210" s="2"/>
    </row>
    <row r="211" spans="1:6" ht="15">
      <c r="A211" s="19"/>
      <c r="B211" s="2"/>
      <c r="C211" s="19"/>
      <c r="D211" s="2"/>
      <c r="E211" s="19"/>
      <c r="F211" s="2"/>
    </row>
    <row r="212" spans="1:6" ht="15">
      <c r="A212" s="19"/>
      <c r="B212" s="2"/>
      <c r="C212" s="19"/>
      <c r="D212" s="2"/>
      <c r="E212" s="19"/>
      <c r="F212" s="2"/>
    </row>
    <row r="213" spans="1:6" ht="15">
      <c r="A213" s="19"/>
      <c r="B213" s="2"/>
      <c r="C213" s="19"/>
      <c r="D213" s="2"/>
      <c r="E213" s="19"/>
      <c r="F213" s="2"/>
    </row>
    <row r="214" spans="1:6" ht="15">
      <c r="A214" s="19"/>
      <c r="B214" s="2"/>
      <c r="C214" s="19"/>
      <c r="D214" s="2"/>
      <c r="E214" s="19"/>
      <c r="F214" s="2"/>
    </row>
    <row r="215" spans="1:6" ht="15">
      <c r="A215" s="19"/>
      <c r="B215" s="2"/>
      <c r="C215" s="19"/>
      <c r="D215" s="2"/>
      <c r="E215" s="19"/>
      <c r="F215" s="2"/>
    </row>
    <row r="216" spans="1:6" ht="15">
      <c r="A216" s="19"/>
      <c r="B216" s="2"/>
      <c r="C216" s="19"/>
      <c r="D216" s="2"/>
      <c r="E216" s="19"/>
      <c r="F216" s="2"/>
    </row>
    <row r="217" spans="1:6" ht="15">
      <c r="A217" s="19"/>
      <c r="B217" s="2"/>
      <c r="C217" s="19"/>
      <c r="D217" s="2"/>
      <c r="E217" s="19"/>
      <c r="F217" s="2"/>
    </row>
    <row r="218" spans="1:6" ht="15">
      <c r="A218" s="19"/>
      <c r="B218" s="2"/>
      <c r="C218" s="19"/>
      <c r="D218" s="2"/>
      <c r="E218" s="19"/>
      <c r="F218" s="2"/>
    </row>
    <row r="219" spans="1:6" ht="15">
      <c r="A219" s="19"/>
      <c r="B219" s="2"/>
      <c r="C219" s="19"/>
      <c r="D219" s="2"/>
      <c r="E219" s="19"/>
      <c r="F219" s="2"/>
    </row>
    <row r="220" spans="1:6" ht="15">
      <c r="A220" s="19"/>
      <c r="B220" s="2"/>
      <c r="C220" s="19"/>
      <c r="D220" s="2"/>
      <c r="E220" s="19"/>
      <c r="F220" s="2"/>
    </row>
    <row r="221" spans="1:6" ht="15">
      <c r="A221" s="19"/>
      <c r="B221" s="2"/>
      <c r="C221" s="19"/>
      <c r="D221" s="2"/>
      <c r="E221" s="19"/>
      <c r="F221" s="2"/>
    </row>
    <row r="222" spans="1:6" ht="15">
      <c r="A222" s="19"/>
      <c r="B222" s="2"/>
      <c r="C222" s="19"/>
      <c r="D222" s="2"/>
      <c r="E222" s="19"/>
      <c r="F222" s="2"/>
    </row>
    <row r="223" spans="1:6" ht="15">
      <c r="A223" s="19"/>
      <c r="B223" s="2"/>
      <c r="C223" s="19"/>
      <c r="D223" s="2"/>
      <c r="E223" s="19"/>
      <c r="F223" s="2"/>
    </row>
    <row r="224" spans="1:6" ht="15">
      <c r="A224" s="19"/>
      <c r="B224" s="2"/>
      <c r="C224" s="19"/>
      <c r="D224" s="2"/>
      <c r="E224" s="19"/>
      <c r="F224" s="2"/>
    </row>
    <row r="225" spans="1:6" ht="15">
      <c r="A225" s="19"/>
      <c r="B225" s="2"/>
      <c r="C225" s="19"/>
      <c r="D225" s="2"/>
      <c r="E225" s="19"/>
      <c r="F225" s="2"/>
    </row>
    <row r="226" spans="1:6" ht="15">
      <c r="A226" s="19"/>
      <c r="B226" s="2"/>
      <c r="C226" s="19"/>
      <c r="D226" s="2"/>
      <c r="E226" s="19"/>
      <c r="F226" s="2"/>
    </row>
    <row r="227" spans="1:6" ht="15">
      <c r="A227" s="19"/>
      <c r="B227" s="2"/>
      <c r="C227" s="19"/>
      <c r="D227" s="2"/>
      <c r="E227" s="19"/>
      <c r="F227" s="2"/>
    </row>
    <row r="228" spans="1:6" ht="15">
      <c r="A228" s="19"/>
      <c r="B228" s="2"/>
      <c r="C228" s="19"/>
      <c r="D228" s="2"/>
      <c r="E228" s="19"/>
      <c r="F228" s="2"/>
    </row>
    <row r="229" spans="1:6" ht="15">
      <c r="A229" s="19"/>
      <c r="B229" s="2"/>
      <c r="C229" s="19"/>
      <c r="D229" s="2"/>
      <c r="E229" s="19"/>
      <c r="F229" s="2"/>
    </row>
    <row r="230" spans="1:6" ht="15">
      <c r="A230" s="19"/>
      <c r="B230" s="2"/>
      <c r="C230" s="19"/>
      <c r="D230" s="2"/>
      <c r="E230" s="19"/>
      <c r="F230" s="2"/>
    </row>
    <row r="231" spans="1:6" ht="15">
      <c r="A231" s="19"/>
      <c r="B231" s="2"/>
      <c r="C231" s="19"/>
      <c r="D231" s="2"/>
      <c r="E231" s="19"/>
      <c r="F231" s="2"/>
    </row>
    <row r="232" spans="1:6" ht="15">
      <c r="A232" s="19"/>
      <c r="B232" s="2"/>
      <c r="C232" s="19"/>
      <c r="D232" s="2"/>
      <c r="E232" s="19"/>
      <c r="F232" s="2"/>
    </row>
    <row r="233" spans="1:6" ht="15">
      <c r="A233" s="19"/>
      <c r="B233" s="2"/>
      <c r="C233" s="19"/>
      <c r="D233" s="2"/>
      <c r="E233" s="19"/>
      <c r="F233" s="2"/>
    </row>
    <row r="234" spans="1:6" ht="15">
      <c r="A234" s="19"/>
      <c r="B234" s="2"/>
      <c r="C234" s="19"/>
      <c r="D234" s="2"/>
      <c r="E234" s="19"/>
      <c r="F234" s="2"/>
    </row>
    <row r="235" spans="1:6" ht="15">
      <c r="A235" s="19"/>
      <c r="B235" s="2"/>
      <c r="C235" s="19"/>
      <c r="D235" s="2"/>
      <c r="E235" s="19"/>
      <c r="F235" s="2"/>
    </row>
    <row r="236" spans="1:6" ht="15">
      <c r="A236" s="19"/>
      <c r="B236" s="2"/>
      <c r="C236" s="19"/>
      <c r="D236" s="2"/>
      <c r="E236" s="19"/>
      <c r="F236" s="2"/>
    </row>
    <row r="237" spans="1:6" ht="15">
      <c r="A237" s="19"/>
      <c r="B237" s="2"/>
      <c r="C237" s="19"/>
      <c r="D237" s="2"/>
      <c r="E237" s="19"/>
      <c r="F237" s="2"/>
    </row>
    <row r="238" spans="1:6" ht="15">
      <c r="A238" s="19"/>
      <c r="B238" s="2"/>
      <c r="C238" s="19"/>
      <c r="D238" s="2"/>
      <c r="E238" s="19"/>
      <c r="F238" s="2"/>
    </row>
    <row r="239" spans="1:6" ht="15">
      <c r="A239" s="19"/>
      <c r="B239" s="2"/>
      <c r="C239" s="19"/>
      <c r="D239" s="2"/>
      <c r="E239" s="19"/>
      <c r="F239" s="2"/>
    </row>
    <row r="240" spans="1:6" ht="15">
      <c r="A240" s="19"/>
      <c r="B240" s="2"/>
      <c r="C240" s="19"/>
      <c r="D240" s="2"/>
      <c r="E240" s="19"/>
      <c r="F240" s="2"/>
    </row>
    <row r="241" spans="1:6" ht="15">
      <c r="A241" s="19"/>
      <c r="B241" s="2"/>
      <c r="C241" s="19"/>
      <c r="D241" s="2"/>
      <c r="E241" s="19"/>
      <c r="F241" s="2"/>
    </row>
    <row r="242" spans="1:6" ht="15">
      <c r="A242" s="19"/>
      <c r="B242" s="2"/>
      <c r="C242" s="19"/>
      <c r="D242" s="2"/>
      <c r="E242" s="19"/>
      <c r="F242" s="2"/>
    </row>
    <row r="243" spans="1:6" ht="15">
      <c r="A243" s="19"/>
      <c r="B243" s="2"/>
      <c r="C243" s="19"/>
      <c r="D243" s="2"/>
      <c r="E243" s="19"/>
      <c r="F243" s="2"/>
    </row>
    <row r="244" spans="1:6" ht="15">
      <c r="A244" s="19"/>
      <c r="B244" s="2"/>
      <c r="C244" s="19"/>
      <c r="D244" s="2"/>
      <c r="E244" s="19"/>
      <c r="F244" s="2"/>
    </row>
    <row r="245" spans="1:6" ht="15">
      <c r="A245" s="19"/>
      <c r="B245" s="2"/>
      <c r="C245" s="19"/>
      <c r="D245" s="2"/>
      <c r="E245" s="19"/>
      <c r="F245" s="2"/>
    </row>
    <row r="246" spans="1:6" ht="15">
      <c r="A246" s="19"/>
      <c r="B246" s="2"/>
      <c r="C246" s="19"/>
      <c r="D246" s="2"/>
      <c r="E246" s="19"/>
      <c r="F246" s="2"/>
    </row>
    <row r="247" spans="1:6" ht="15">
      <c r="A247" s="19"/>
      <c r="B247" s="2"/>
      <c r="C247" s="19"/>
      <c r="D247" s="2"/>
      <c r="E247" s="19"/>
      <c r="F247" s="2"/>
    </row>
    <row r="248" spans="1:6" ht="15">
      <c r="A248" s="19"/>
      <c r="B248" s="2"/>
      <c r="C248" s="19"/>
      <c r="D248" s="2"/>
      <c r="E248" s="19"/>
      <c r="F248" s="2"/>
    </row>
    <row r="249" spans="1:6" ht="15">
      <c r="A249" s="19"/>
      <c r="B249" s="2"/>
      <c r="C249" s="19"/>
      <c r="D249" s="2"/>
      <c r="E249" s="19"/>
      <c r="F249" s="2"/>
    </row>
    <row r="250" spans="1:6" ht="15">
      <c r="A250" s="19"/>
      <c r="B250" s="2"/>
      <c r="C250" s="19"/>
      <c r="D250" s="2"/>
      <c r="E250" s="19"/>
      <c r="F250" s="2"/>
    </row>
    <row r="251" spans="1:6" ht="15">
      <c r="A251" s="19"/>
      <c r="B251" s="2"/>
      <c r="C251" s="19"/>
      <c r="D251" s="2"/>
      <c r="E251" s="19"/>
      <c r="F251" s="2"/>
    </row>
    <row r="252" spans="1:6" ht="15">
      <c r="A252" s="19"/>
      <c r="B252" s="2"/>
      <c r="C252" s="19"/>
      <c r="D252" s="2"/>
      <c r="E252" s="19"/>
      <c r="F252" s="2"/>
    </row>
    <row r="253" spans="1:6" ht="15">
      <c r="A253" s="19"/>
      <c r="B253" s="2"/>
      <c r="C253" s="19"/>
      <c r="D253" s="2"/>
      <c r="E253" s="19"/>
      <c r="F253" s="2"/>
    </row>
    <row r="254" spans="1:6" ht="15">
      <c r="A254" s="19"/>
      <c r="B254" s="2"/>
      <c r="C254" s="19"/>
      <c r="D254" s="2"/>
      <c r="E254" s="19"/>
      <c r="F254" s="2"/>
    </row>
    <row r="255" spans="1:6" ht="15">
      <c r="A255" s="19"/>
      <c r="B255" s="2"/>
      <c r="C255" s="19"/>
      <c r="D255" s="2"/>
      <c r="E255" s="19"/>
      <c r="F255" s="2"/>
    </row>
    <row r="256" spans="1:6" ht="15">
      <c r="A256" s="19"/>
      <c r="B256" s="2"/>
      <c r="C256" s="19"/>
      <c r="D256" s="2"/>
      <c r="E256" s="19"/>
      <c r="F256" s="2"/>
    </row>
    <row r="257" spans="1:6" ht="15">
      <c r="A257" s="19"/>
      <c r="B257" s="2"/>
      <c r="C257" s="19"/>
      <c r="D257" s="2"/>
      <c r="E257" s="19"/>
      <c r="F257" s="2"/>
    </row>
    <row r="258" spans="1:6" ht="15">
      <c r="A258" s="19"/>
      <c r="B258" s="2"/>
      <c r="C258" s="19"/>
      <c r="D258" s="2"/>
      <c r="E258" s="19"/>
      <c r="F258" s="2"/>
    </row>
    <row r="259" spans="1:6" ht="15">
      <c r="A259" s="19"/>
      <c r="B259" s="2"/>
      <c r="C259" s="19"/>
      <c r="D259" s="2"/>
      <c r="E259" s="19"/>
      <c r="F259" s="2"/>
    </row>
    <row r="260" spans="1:6" ht="15">
      <c r="A260" s="19"/>
      <c r="B260" s="2"/>
      <c r="C260" s="19"/>
      <c r="D260" s="2"/>
      <c r="E260" s="19"/>
      <c r="F260" s="2"/>
    </row>
    <row r="261" spans="1:6" ht="15">
      <c r="A261" s="19"/>
      <c r="B261" s="2"/>
      <c r="C261" s="19"/>
      <c r="D261" s="2"/>
      <c r="E261" s="19"/>
      <c r="F261" s="2"/>
    </row>
    <row r="262" spans="1:6" ht="15">
      <c r="A262" s="19"/>
      <c r="B262" s="2"/>
      <c r="C262" s="19"/>
      <c r="D262" s="2"/>
      <c r="E262" s="19"/>
      <c r="F262" s="2"/>
    </row>
    <row r="263" spans="1:6" ht="15">
      <c r="A263" s="19"/>
      <c r="B263" s="2"/>
      <c r="C263" s="19"/>
      <c r="D263" s="2"/>
      <c r="E263" s="19"/>
      <c r="F263" s="2"/>
    </row>
    <row r="264" spans="1:6" ht="15">
      <c r="A264" s="19"/>
      <c r="B264" s="2"/>
      <c r="C264" s="19"/>
      <c r="D264" s="2"/>
      <c r="E264" s="19"/>
      <c r="F264" s="2"/>
    </row>
    <row r="265" spans="1:6" ht="15">
      <c r="A265" s="19"/>
      <c r="B265" s="2"/>
      <c r="C265" s="19"/>
      <c r="D265" s="2"/>
      <c r="E265" s="19"/>
      <c r="F265" s="2"/>
    </row>
    <row r="266" spans="1:6" ht="15">
      <c r="A266" s="19"/>
      <c r="B266" s="2"/>
      <c r="C266" s="19"/>
      <c r="D266" s="2"/>
      <c r="E266" s="19"/>
      <c r="F266" s="2"/>
    </row>
    <row r="267" spans="1:6" ht="15">
      <c r="A267" s="19"/>
      <c r="B267" s="2"/>
      <c r="C267" s="19"/>
      <c r="D267" s="2"/>
      <c r="E267" s="19"/>
      <c r="F267" s="2"/>
    </row>
    <row r="268" spans="1:6" ht="15">
      <c r="A268" s="19"/>
      <c r="B268" s="2"/>
      <c r="C268" s="19"/>
      <c r="D268" s="2"/>
      <c r="E268" s="19"/>
      <c r="F268" s="2"/>
    </row>
    <row r="269" spans="1:6" ht="15">
      <c r="A269" s="19"/>
      <c r="B269" s="2"/>
      <c r="C269" s="19"/>
      <c r="D269" s="2"/>
      <c r="E269" s="19"/>
      <c r="F269" s="2"/>
    </row>
    <row r="270" spans="1:6" ht="15">
      <c r="A270" s="19"/>
      <c r="B270" s="2"/>
      <c r="C270" s="19"/>
      <c r="D270" s="2"/>
      <c r="E270" s="19"/>
      <c r="F270" s="2"/>
    </row>
    <row r="271" spans="1:6" ht="15">
      <c r="A271" s="19"/>
      <c r="B271" s="2"/>
      <c r="C271" s="19"/>
      <c r="D271" s="2"/>
      <c r="E271" s="19"/>
      <c r="F271" s="2"/>
    </row>
    <row r="272" spans="1:6" ht="15">
      <c r="A272" s="19"/>
      <c r="B272" s="2"/>
      <c r="C272" s="19"/>
      <c r="D272" s="2"/>
      <c r="E272" s="19"/>
      <c r="F272" s="2"/>
    </row>
    <row r="273" spans="1:6" ht="15">
      <c r="A273" s="19"/>
      <c r="B273" s="2"/>
      <c r="C273" s="19"/>
      <c r="D273" s="2"/>
      <c r="E273" s="19"/>
      <c r="F273" s="2"/>
    </row>
    <row r="274" spans="1:6" ht="15">
      <c r="A274" s="19"/>
      <c r="B274" s="2"/>
      <c r="C274" s="19"/>
      <c r="D274" s="2"/>
      <c r="E274" s="19"/>
      <c r="F274" s="2"/>
    </row>
    <row r="275" spans="1:6" ht="15">
      <c r="A275" s="19"/>
      <c r="B275" s="2"/>
      <c r="C275" s="19"/>
      <c r="D275" s="2"/>
      <c r="E275" s="19"/>
      <c r="F275" s="2"/>
    </row>
    <row r="276" spans="1:6" ht="15">
      <c r="A276" s="19"/>
      <c r="B276" s="2"/>
      <c r="C276" s="19"/>
      <c r="D276" s="2"/>
      <c r="E276" s="19"/>
      <c r="F276" s="2"/>
    </row>
    <row r="277" spans="1:6" ht="15">
      <c r="A277" s="19"/>
      <c r="B277" s="2"/>
      <c r="C277" s="19"/>
      <c r="D277" s="2"/>
      <c r="E277" s="19"/>
      <c r="F277" s="2"/>
    </row>
    <row r="278" spans="1:6" ht="15">
      <c r="A278" s="19"/>
      <c r="B278" s="2"/>
      <c r="C278" s="19"/>
      <c r="D278" s="2"/>
      <c r="E278" s="19"/>
      <c r="F278" s="2"/>
    </row>
    <row r="279" spans="1:6" ht="15">
      <c r="A279" s="19"/>
      <c r="B279" s="2"/>
      <c r="C279" s="19"/>
      <c r="D279" s="2"/>
      <c r="E279" s="19"/>
      <c r="F279" s="2"/>
    </row>
    <row r="280" spans="1:6" ht="15">
      <c r="A280" s="19"/>
      <c r="B280" s="2"/>
      <c r="C280" s="19"/>
      <c r="D280" s="2"/>
      <c r="E280" s="19"/>
      <c r="F280" s="2"/>
    </row>
    <row r="281" spans="1:6" ht="15">
      <c r="A281" s="19"/>
      <c r="B281" s="2"/>
      <c r="C281" s="19"/>
      <c r="D281" s="2"/>
      <c r="E281" s="19"/>
      <c r="F281" s="2"/>
    </row>
    <row r="282" spans="1:6" ht="15">
      <c r="A282" s="19"/>
      <c r="B282" s="2"/>
      <c r="C282" s="19"/>
      <c r="D282" s="2"/>
      <c r="E282" s="19"/>
      <c r="F282" s="2"/>
    </row>
    <row r="283" spans="1:6" ht="15">
      <c r="A283" s="19"/>
      <c r="B283" s="2"/>
      <c r="C283" s="19"/>
      <c r="D283" s="2"/>
      <c r="E283" s="19"/>
      <c r="F283" s="2"/>
    </row>
    <row r="284" spans="1:6" ht="15">
      <c r="A284" s="19"/>
      <c r="B284" s="2"/>
      <c r="C284" s="19"/>
      <c r="D284" s="2"/>
      <c r="E284" s="19"/>
      <c r="F284" s="2"/>
    </row>
    <row r="285" spans="1:6" ht="15">
      <c r="A285" s="19"/>
      <c r="B285" s="2"/>
      <c r="C285" s="19"/>
      <c r="D285" s="2"/>
      <c r="E285" s="19"/>
      <c r="F285" s="2"/>
    </row>
    <row r="286" spans="1:6" ht="15">
      <c r="A286" s="19"/>
      <c r="B286" s="2"/>
      <c r="C286" s="19"/>
      <c r="D286" s="2"/>
      <c r="E286" s="19"/>
      <c r="F286" s="2"/>
    </row>
    <row r="287" spans="1:6" ht="15">
      <c r="A287" s="19"/>
      <c r="B287" s="2"/>
      <c r="C287" s="19"/>
      <c r="D287" s="2"/>
      <c r="E287" s="19"/>
      <c r="F287" s="2"/>
    </row>
    <row r="288" spans="1:6" ht="15">
      <c r="A288" s="19"/>
      <c r="B288" s="2"/>
      <c r="C288" s="19"/>
      <c r="D288" s="2"/>
      <c r="E288" s="19"/>
      <c r="F288" s="2"/>
    </row>
    <row r="289" spans="1:6" ht="15">
      <c r="A289" s="19"/>
      <c r="B289" s="2"/>
      <c r="C289" s="19"/>
      <c r="D289" s="2"/>
      <c r="E289" s="19"/>
      <c r="F289" s="2"/>
    </row>
    <row r="290" spans="1:6" ht="15">
      <c r="A290" s="19"/>
      <c r="B290" s="2"/>
      <c r="C290" s="19"/>
      <c r="D290" s="2"/>
      <c r="E290" s="19"/>
      <c r="F290" s="2"/>
    </row>
    <row r="291" spans="1:6" ht="15">
      <c r="A291" s="19"/>
      <c r="B291" s="2"/>
      <c r="C291" s="19"/>
      <c r="D291" s="2"/>
      <c r="E291" s="19"/>
      <c r="F291" s="2"/>
    </row>
    <row r="292" spans="1:6" ht="15">
      <c r="A292" s="19"/>
      <c r="B292" s="2"/>
      <c r="C292" s="19"/>
      <c r="D292" s="2"/>
      <c r="E292" s="19"/>
      <c r="F292" s="2"/>
    </row>
    <row r="293" spans="1:6" ht="15">
      <c r="A293" s="19"/>
      <c r="B293" s="2"/>
      <c r="C293" s="19"/>
      <c r="D293" s="2"/>
      <c r="E293" s="19"/>
      <c r="F293" s="2"/>
    </row>
    <row r="294" spans="1:6" ht="15">
      <c r="A294" s="19"/>
      <c r="B294" s="2"/>
      <c r="C294" s="19"/>
      <c r="D294" s="2"/>
      <c r="E294" s="19"/>
      <c r="F294" s="2"/>
    </row>
    <row r="295" spans="1:6" ht="15">
      <c r="A295" s="19"/>
      <c r="B295" s="2"/>
      <c r="C295" s="19"/>
      <c r="D295" s="2"/>
      <c r="E295" s="19"/>
      <c r="F295" s="2"/>
    </row>
    <row r="296" spans="1:6" ht="15">
      <c r="A296" s="19"/>
      <c r="B296" s="2"/>
      <c r="C296" s="19"/>
      <c r="D296" s="2"/>
      <c r="E296" s="19"/>
      <c r="F296" s="2"/>
    </row>
    <row r="297" spans="1:6" ht="15">
      <c r="A297" s="19"/>
      <c r="B297" s="2"/>
      <c r="C297" s="19"/>
      <c r="D297" s="2"/>
      <c r="E297" s="19"/>
      <c r="F297" s="2"/>
    </row>
    <row r="298" spans="1:6" ht="15">
      <c r="A298" s="19"/>
      <c r="B298" s="2"/>
      <c r="C298" s="19"/>
      <c r="D298" s="2"/>
      <c r="E298" s="19"/>
      <c r="F298" s="2"/>
    </row>
    <row r="299" spans="1:6" ht="15">
      <c r="A299" s="19"/>
      <c r="B299" s="2"/>
      <c r="C299" s="19"/>
      <c r="D299" s="2"/>
      <c r="E299" s="19"/>
      <c r="F299" s="2"/>
    </row>
    <row r="300" spans="1:6" ht="15">
      <c r="A300" s="19"/>
      <c r="B300" s="2"/>
      <c r="C300" s="19"/>
      <c r="D300" s="2"/>
      <c r="E300" s="19"/>
      <c r="F300" s="2"/>
    </row>
    <row r="301" spans="1:6" ht="15">
      <c r="A301" s="19"/>
      <c r="B301" s="2"/>
      <c r="C301" s="19"/>
      <c r="D301" s="2"/>
      <c r="E301" s="19"/>
      <c r="F301" s="2"/>
    </row>
    <row r="302" spans="1:6" ht="15">
      <c r="A302" s="19"/>
      <c r="B302" s="2"/>
      <c r="C302" s="19"/>
      <c r="D302" s="2"/>
      <c r="E302" s="19"/>
      <c r="F302" s="2"/>
    </row>
    <row r="303" spans="1:6" ht="15">
      <c r="A303" s="19"/>
      <c r="B303" s="2"/>
      <c r="C303" s="19"/>
      <c r="D303" s="2"/>
      <c r="E303" s="19"/>
      <c r="F303" s="2"/>
    </row>
    <row r="304" spans="1:6" ht="15">
      <c r="A304" s="19"/>
      <c r="B304" s="2"/>
      <c r="C304" s="19"/>
      <c r="D304" s="2"/>
      <c r="E304" s="19"/>
      <c r="F304" s="2"/>
    </row>
    <row r="305" spans="1:6" ht="15">
      <c r="A305" s="19"/>
      <c r="B305" s="2"/>
      <c r="E305" s="19"/>
      <c r="F305" s="2"/>
    </row>
    <row r="306" spans="1:6" ht="15">
      <c r="A306" s="19"/>
      <c r="B306" s="2"/>
      <c r="E306" s="19"/>
      <c r="F306" s="2"/>
    </row>
    <row r="307" spans="1:6" ht="15">
      <c r="A307" s="19"/>
      <c r="B307" s="2"/>
      <c r="E307" s="19"/>
      <c r="F307" s="2"/>
    </row>
    <row r="308" spans="1:2" ht="15">
      <c r="A308" s="19"/>
      <c r="B308" s="2"/>
    </row>
    <row r="309" spans="1:2" ht="15">
      <c r="A309" s="19"/>
      <c r="B309" s="2"/>
    </row>
    <row r="310" spans="1:2" ht="15">
      <c r="A310" s="19"/>
      <c r="B310" s="2"/>
    </row>
    <row r="311" spans="1:2" ht="15">
      <c r="A311" s="19"/>
      <c r="B311" s="2"/>
    </row>
    <row r="312" spans="1:2" ht="15">
      <c r="A312" s="19"/>
      <c r="B312" s="2"/>
    </row>
    <row r="313" spans="1:2" ht="15">
      <c r="A313" s="19"/>
      <c r="B313" s="2"/>
    </row>
    <row r="314" spans="1:2" ht="15">
      <c r="A314" s="19"/>
      <c r="B314" s="2"/>
    </row>
    <row r="315" spans="1:2" ht="15">
      <c r="A315" s="19"/>
      <c r="B315" s="2"/>
    </row>
    <row r="316" spans="1:2" ht="15">
      <c r="A316" s="19"/>
      <c r="B316" s="2"/>
    </row>
    <row r="317" spans="1:2" ht="15">
      <c r="A317" s="19"/>
      <c r="B317" s="2"/>
    </row>
    <row r="318" spans="1:2" ht="15">
      <c r="A318" s="19"/>
      <c r="B318" s="2"/>
    </row>
    <row r="319" spans="1:2" ht="15">
      <c r="A319" s="19"/>
      <c r="B319" s="2"/>
    </row>
    <row r="320" spans="1:2" ht="15">
      <c r="A320" s="19"/>
      <c r="B320" s="2"/>
    </row>
    <row r="321" spans="1:2" ht="15">
      <c r="A321" s="19"/>
      <c r="B321" s="2"/>
    </row>
  </sheetData>
  <sheetProtection sheet="1"/>
  <mergeCells count="19">
    <mergeCell ref="A7:B7"/>
    <mergeCell ref="A19:B22"/>
    <mergeCell ref="G3:H3"/>
    <mergeCell ref="A41:B41"/>
    <mergeCell ref="C43:D43"/>
    <mergeCell ref="A23:B23"/>
    <mergeCell ref="G35:H35"/>
    <mergeCell ref="G22:H22"/>
    <mergeCell ref="C28:D28"/>
    <mergeCell ref="A1:H1"/>
    <mergeCell ref="A3:B6"/>
    <mergeCell ref="E32:F32"/>
    <mergeCell ref="E3:F3"/>
    <mergeCell ref="C3:D3"/>
    <mergeCell ref="C11:D11"/>
    <mergeCell ref="A24:B24"/>
    <mergeCell ref="E17:F17"/>
    <mergeCell ref="A2:D2"/>
    <mergeCell ref="E2:H2"/>
  </mergeCells>
  <printOptions horizontalCentered="1"/>
  <pageMargins left="0.5" right="0.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7.xml><?xml version="1.0" encoding="utf-8"?>
<worksheet xmlns="http://schemas.openxmlformats.org/spreadsheetml/2006/main" xmlns:r="http://schemas.openxmlformats.org/officeDocument/2006/relationships">
  <dimension ref="A1:Q310"/>
  <sheetViews>
    <sheetView showZeros="0" zoomScale="85" zoomScaleNormal="85" zoomScalePageLayoutView="0" workbookViewId="0" topLeftCell="A1">
      <selection activeCell="I1" sqref="I1"/>
    </sheetView>
  </sheetViews>
  <sheetFormatPr defaultColWidth="9.140625" defaultRowHeight="12.75"/>
  <cols>
    <col min="1" max="1" width="11.7109375" style="20" customWidth="1"/>
    <col min="2" max="2" width="11.7109375" style="15" customWidth="1"/>
    <col min="3" max="3" width="11.7109375" style="20" customWidth="1"/>
    <col min="4" max="4" width="11.7109375" style="15" customWidth="1"/>
    <col min="5" max="5" width="11.7109375" style="20" customWidth="1"/>
    <col min="6" max="6" width="11.7109375" style="15" customWidth="1"/>
    <col min="7" max="7" width="11.7109375" style="22" customWidth="1"/>
    <col min="8" max="8" width="11.7109375" style="14" customWidth="1"/>
    <col min="9" max="9" width="9.7109375" style="3" customWidth="1"/>
    <col min="10" max="16384" width="9.140625" style="3" customWidth="1"/>
  </cols>
  <sheetData>
    <row r="1" spans="1:9" ht="33.75" thickBot="1">
      <c r="A1" s="376" t="s">
        <v>47</v>
      </c>
      <c r="B1" s="424"/>
      <c r="C1" s="424"/>
      <c r="D1" s="424"/>
      <c r="E1" s="424"/>
      <c r="F1" s="424"/>
      <c r="G1" s="424"/>
      <c r="H1" s="425"/>
      <c r="I1" s="2"/>
    </row>
    <row r="2" spans="1:9" ht="12.75" customHeight="1" thickBot="1">
      <c r="A2" s="426" t="s">
        <v>37</v>
      </c>
      <c r="B2" s="427"/>
      <c r="C2" s="428" t="s">
        <v>64</v>
      </c>
      <c r="D2" s="333"/>
      <c r="E2" s="426" t="s">
        <v>37</v>
      </c>
      <c r="F2" s="427"/>
      <c r="G2" s="428" t="s">
        <v>64</v>
      </c>
      <c r="H2" s="333"/>
      <c r="I2" s="1"/>
    </row>
    <row r="3" spans="1:9" ht="12.75" customHeight="1" thickBot="1">
      <c r="A3" s="364" t="s">
        <v>48</v>
      </c>
      <c r="B3" s="313"/>
      <c r="C3" s="364" t="s">
        <v>32</v>
      </c>
      <c r="D3" s="313"/>
      <c r="E3" s="320" t="s">
        <v>49</v>
      </c>
      <c r="F3" s="313"/>
      <c r="G3" s="320" t="s">
        <v>50</v>
      </c>
      <c r="H3" s="363"/>
      <c r="I3" s="1"/>
    </row>
    <row r="4" spans="1:9" ht="12.75" customHeight="1">
      <c r="A4" s="38" t="s">
        <v>1</v>
      </c>
      <c r="B4" s="93" t="s">
        <v>51</v>
      </c>
      <c r="C4" s="38" t="s">
        <v>1</v>
      </c>
      <c r="D4" s="39" t="s">
        <v>51</v>
      </c>
      <c r="E4" s="38" t="s">
        <v>1</v>
      </c>
      <c r="F4" s="39" t="s">
        <v>51</v>
      </c>
      <c r="G4" s="38" t="s">
        <v>1</v>
      </c>
      <c r="H4" s="39" t="s">
        <v>51</v>
      </c>
      <c r="I4" s="1"/>
    </row>
    <row r="5" spans="1:9" ht="12.75" customHeight="1">
      <c r="A5" s="42"/>
      <c r="B5" s="44" t="s">
        <v>12</v>
      </c>
      <c r="C5" s="42"/>
      <c r="D5" s="44" t="s">
        <v>53</v>
      </c>
      <c r="E5" s="42"/>
      <c r="F5" s="43">
        <v>7</v>
      </c>
      <c r="G5" s="160"/>
      <c r="H5" s="43">
        <v>12</v>
      </c>
      <c r="I5" s="1"/>
    </row>
    <row r="6" spans="1:9" ht="12.75" customHeight="1" thickBot="1">
      <c r="A6" s="42"/>
      <c r="B6" s="44" t="s">
        <v>14</v>
      </c>
      <c r="C6" s="42"/>
      <c r="D6" s="44" t="s">
        <v>54</v>
      </c>
      <c r="E6" s="42"/>
      <c r="F6" s="43">
        <v>8</v>
      </c>
      <c r="G6" s="45"/>
      <c r="H6" s="47">
        <v>14</v>
      </c>
      <c r="I6" s="1"/>
    </row>
    <row r="7" spans="1:9" ht="12.75" customHeight="1" thickBot="1">
      <c r="A7" s="42"/>
      <c r="B7" s="44" t="s">
        <v>15</v>
      </c>
      <c r="C7" s="42"/>
      <c r="D7" s="44" t="s">
        <v>55</v>
      </c>
      <c r="E7" s="42"/>
      <c r="F7" s="43">
        <v>10</v>
      </c>
      <c r="G7" s="320" t="s">
        <v>68</v>
      </c>
      <c r="H7" s="363"/>
      <c r="I7" s="1"/>
    </row>
    <row r="8" spans="1:9" ht="12.75" customHeight="1" thickBot="1">
      <c r="A8" s="42"/>
      <c r="B8" s="44" t="s">
        <v>18</v>
      </c>
      <c r="C8" s="42"/>
      <c r="D8" s="44" t="s">
        <v>56</v>
      </c>
      <c r="E8" s="45"/>
      <c r="F8" s="47">
        <v>12</v>
      </c>
      <c r="G8" s="48"/>
      <c r="H8" s="96">
        <v>2.5</v>
      </c>
      <c r="I8" s="1"/>
    </row>
    <row r="9" spans="1:9" ht="12.75" customHeight="1" thickBot="1">
      <c r="A9" s="42"/>
      <c r="B9" s="44" t="s">
        <v>19</v>
      </c>
      <c r="C9" s="42"/>
      <c r="D9" s="44" t="s">
        <v>57</v>
      </c>
      <c r="E9" s="420" t="s">
        <v>50</v>
      </c>
      <c r="F9" s="430"/>
      <c r="G9" s="42"/>
      <c r="H9" s="88">
        <v>3</v>
      </c>
      <c r="I9" s="1"/>
    </row>
    <row r="10" spans="1:9" ht="12.75" customHeight="1">
      <c r="A10" s="42"/>
      <c r="B10" s="44" t="s">
        <v>52</v>
      </c>
      <c r="C10" s="42"/>
      <c r="D10" s="44" t="s">
        <v>58</v>
      </c>
      <c r="E10" s="48"/>
      <c r="F10" s="96">
        <v>1.5</v>
      </c>
      <c r="G10" s="42"/>
      <c r="H10" s="88">
        <v>3.5</v>
      </c>
      <c r="I10" s="1"/>
    </row>
    <row r="11" spans="1:9" ht="12.75" customHeight="1" thickBot="1">
      <c r="A11" s="42"/>
      <c r="B11" s="44" t="s">
        <v>53</v>
      </c>
      <c r="C11" s="45"/>
      <c r="D11" s="46" t="s">
        <v>59</v>
      </c>
      <c r="E11" s="42"/>
      <c r="F11" s="88">
        <v>1.75</v>
      </c>
      <c r="G11" s="42"/>
      <c r="H11" s="43">
        <v>4</v>
      </c>
      <c r="I11" s="1"/>
    </row>
    <row r="12" spans="1:9" ht="12.75" customHeight="1" thickBot="1">
      <c r="A12" s="42"/>
      <c r="B12" s="44" t="s">
        <v>54</v>
      </c>
      <c r="C12" s="420" t="s">
        <v>49</v>
      </c>
      <c r="D12" s="421"/>
      <c r="E12" s="42"/>
      <c r="F12" s="43">
        <v>2</v>
      </c>
      <c r="G12" s="42"/>
      <c r="H12" s="43">
        <v>5</v>
      </c>
      <c r="I12" s="1"/>
    </row>
    <row r="13" spans="1:9" ht="12.75" customHeight="1">
      <c r="A13" s="42"/>
      <c r="B13" s="44" t="s">
        <v>55</v>
      </c>
      <c r="C13" s="48"/>
      <c r="D13" s="41">
        <v>1</v>
      </c>
      <c r="E13" s="42"/>
      <c r="F13" s="88">
        <v>2.5</v>
      </c>
      <c r="G13" s="42"/>
      <c r="H13" s="43">
        <v>6</v>
      </c>
      <c r="I13" s="1"/>
    </row>
    <row r="14" spans="1:9" ht="12.75" customHeight="1">
      <c r="A14" s="42"/>
      <c r="B14" s="44" t="s">
        <v>56</v>
      </c>
      <c r="C14" s="42"/>
      <c r="D14" s="88">
        <v>1.25</v>
      </c>
      <c r="E14" s="42"/>
      <c r="F14" s="43">
        <v>3</v>
      </c>
      <c r="G14" s="42"/>
      <c r="H14" s="43">
        <v>8</v>
      </c>
      <c r="I14" s="1"/>
    </row>
    <row r="15" spans="1:9" ht="12.75" customHeight="1">
      <c r="A15" s="42"/>
      <c r="B15" s="44" t="s">
        <v>57</v>
      </c>
      <c r="C15" s="42"/>
      <c r="D15" s="88">
        <v>1.5</v>
      </c>
      <c r="E15" s="42"/>
      <c r="F15" s="88">
        <v>3.5</v>
      </c>
      <c r="G15" s="42"/>
      <c r="H15" s="43">
        <v>10</v>
      </c>
      <c r="I15" s="1"/>
    </row>
    <row r="16" spans="1:9" ht="12.75" customHeight="1" thickBot="1">
      <c r="A16" s="42"/>
      <c r="B16" s="44" t="s">
        <v>58</v>
      </c>
      <c r="C16" s="42"/>
      <c r="D16" s="88">
        <v>1.75</v>
      </c>
      <c r="E16" s="42"/>
      <c r="F16" s="43">
        <v>4</v>
      </c>
      <c r="G16" s="45"/>
      <c r="H16" s="47">
        <v>12</v>
      </c>
      <c r="I16" s="1"/>
    </row>
    <row r="17" spans="1:9" ht="12.75" customHeight="1" thickBot="1">
      <c r="A17" s="45"/>
      <c r="B17" s="46" t="s">
        <v>59</v>
      </c>
      <c r="C17" s="42"/>
      <c r="D17" s="43">
        <v>2</v>
      </c>
      <c r="E17" s="42"/>
      <c r="F17" s="88">
        <v>4.5</v>
      </c>
      <c r="G17" s="420" t="s">
        <v>69</v>
      </c>
      <c r="H17" s="421"/>
      <c r="I17" s="1"/>
    </row>
    <row r="18" spans="1:9" ht="12.75" customHeight="1" thickBot="1">
      <c r="A18" s="422" t="s">
        <v>32</v>
      </c>
      <c r="B18" s="421"/>
      <c r="C18" s="42"/>
      <c r="D18" s="88">
        <v>2.5</v>
      </c>
      <c r="E18" s="42"/>
      <c r="F18" s="43">
        <v>5</v>
      </c>
      <c r="G18" s="206"/>
      <c r="H18" s="96">
        <v>2.5</v>
      </c>
      <c r="I18" s="1"/>
    </row>
    <row r="19" spans="1:9" ht="12.75" customHeight="1">
      <c r="A19" s="40" t="s">
        <v>1</v>
      </c>
      <c r="B19" s="49" t="s">
        <v>51</v>
      </c>
      <c r="C19" s="42"/>
      <c r="D19" s="43">
        <v>3</v>
      </c>
      <c r="E19" s="42"/>
      <c r="F19" s="88">
        <v>5.5</v>
      </c>
      <c r="G19" s="48"/>
      <c r="H19" s="41">
        <v>3</v>
      </c>
      <c r="I19" s="1"/>
    </row>
    <row r="20" spans="1:9" ht="12.75" customHeight="1">
      <c r="A20" s="42"/>
      <c r="B20" s="44" t="s">
        <v>12</v>
      </c>
      <c r="C20" s="42"/>
      <c r="D20" s="88">
        <v>3.5</v>
      </c>
      <c r="E20" s="42"/>
      <c r="F20" s="43">
        <v>6</v>
      </c>
      <c r="G20" s="42"/>
      <c r="H20" s="43">
        <v>4</v>
      </c>
      <c r="I20" s="1"/>
    </row>
    <row r="21" spans="1:9" ht="12.75" customHeight="1">
      <c r="A21" s="42"/>
      <c r="B21" s="44" t="s">
        <v>14</v>
      </c>
      <c r="C21" s="42"/>
      <c r="D21" s="43">
        <v>4</v>
      </c>
      <c r="E21" s="42"/>
      <c r="F21" s="43">
        <v>7</v>
      </c>
      <c r="G21" s="42"/>
      <c r="H21" s="43">
        <v>5</v>
      </c>
      <c r="I21" s="1"/>
    </row>
    <row r="22" spans="1:9" ht="12.75" customHeight="1">
      <c r="A22" s="42"/>
      <c r="B22" s="44" t="s">
        <v>15</v>
      </c>
      <c r="C22" s="42"/>
      <c r="D22" s="88">
        <v>4.5</v>
      </c>
      <c r="E22" s="42"/>
      <c r="F22" s="43">
        <v>8</v>
      </c>
      <c r="G22" s="42"/>
      <c r="H22" s="43">
        <v>6</v>
      </c>
      <c r="I22" s="1"/>
    </row>
    <row r="23" spans="1:9" ht="12.75" customHeight="1">
      <c r="A23" s="42"/>
      <c r="B23" s="44" t="s">
        <v>18</v>
      </c>
      <c r="C23" s="42"/>
      <c r="D23" s="43">
        <v>5</v>
      </c>
      <c r="E23" s="42"/>
      <c r="F23" s="43">
        <v>9</v>
      </c>
      <c r="G23" s="42"/>
      <c r="H23" s="43">
        <v>8</v>
      </c>
      <c r="I23" s="1"/>
    </row>
    <row r="24" spans="1:9" ht="12.75" customHeight="1">
      <c r="A24" s="42"/>
      <c r="B24" s="44" t="s">
        <v>19</v>
      </c>
      <c r="C24" s="42"/>
      <c r="D24" s="88">
        <v>5.5</v>
      </c>
      <c r="E24" s="42"/>
      <c r="F24" s="43">
        <v>10</v>
      </c>
      <c r="G24" s="42"/>
      <c r="H24" s="43">
        <v>10</v>
      </c>
      <c r="I24" s="1"/>
    </row>
    <row r="25" spans="1:9" ht="12.75" customHeight="1" thickBot="1">
      <c r="A25" s="45"/>
      <c r="B25" s="46" t="s">
        <v>52</v>
      </c>
      <c r="C25" s="99"/>
      <c r="D25" s="101">
        <v>6</v>
      </c>
      <c r="E25" s="99"/>
      <c r="F25" s="100">
        <v>11</v>
      </c>
      <c r="G25" s="99"/>
      <c r="H25" s="100">
        <v>12</v>
      </c>
      <c r="I25" s="1"/>
    </row>
    <row r="26" spans="1:9" ht="12.75" customHeight="1" thickBot="1">
      <c r="A26" s="418"/>
      <c r="B26" s="419"/>
      <c r="C26" s="401" t="s">
        <v>74</v>
      </c>
      <c r="D26" s="402"/>
      <c r="E26" s="402"/>
      <c r="F26" s="403"/>
      <c r="G26" s="416"/>
      <c r="H26" s="417"/>
      <c r="I26" s="1"/>
    </row>
    <row r="27" spans="1:9" ht="12.75" customHeight="1" thickBot="1">
      <c r="A27" s="385" t="s">
        <v>224</v>
      </c>
      <c r="B27" s="423"/>
      <c r="C27" s="404"/>
      <c r="D27" s="405"/>
      <c r="E27" s="405"/>
      <c r="F27" s="406"/>
      <c r="G27" s="410"/>
      <c r="H27" s="411"/>
      <c r="I27" s="1"/>
    </row>
    <row r="28" spans="1:17" ht="12.75" customHeight="1" thickBot="1">
      <c r="A28" s="38" t="s">
        <v>1</v>
      </c>
      <c r="B28" s="268" t="s">
        <v>51</v>
      </c>
      <c r="C28" s="407"/>
      <c r="D28" s="408"/>
      <c r="E28" s="408"/>
      <c r="F28" s="409"/>
      <c r="G28" s="412"/>
      <c r="H28" s="413"/>
      <c r="I28" s="1"/>
      <c r="J28" s="267"/>
      <c r="K28" s="28"/>
      <c r="L28" s="28"/>
      <c r="M28" s="28"/>
      <c r="N28" s="28"/>
      <c r="O28" s="28"/>
      <c r="P28" s="28"/>
      <c r="Q28" s="28"/>
    </row>
    <row r="29" spans="1:9" ht="12.75" customHeight="1" thickBot="1">
      <c r="A29" s="42"/>
      <c r="B29" s="113" t="s">
        <v>7</v>
      </c>
      <c r="C29" s="431" t="s">
        <v>63</v>
      </c>
      <c r="D29" s="432"/>
      <c r="E29" s="433" t="s">
        <v>155</v>
      </c>
      <c r="F29" s="434"/>
      <c r="G29" s="414"/>
      <c r="H29" s="415"/>
      <c r="I29" s="1"/>
    </row>
    <row r="30" spans="1:9" ht="12.75" customHeight="1" thickBot="1">
      <c r="A30" s="42"/>
      <c r="B30" s="109" t="s">
        <v>10</v>
      </c>
      <c r="C30" s="367" t="s">
        <v>226</v>
      </c>
      <c r="D30" s="333"/>
      <c r="E30" s="367" t="s">
        <v>65</v>
      </c>
      <c r="F30" s="333"/>
      <c r="G30" s="367" t="s">
        <v>43</v>
      </c>
      <c r="H30" s="333"/>
      <c r="I30" s="1"/>
    </row>
    <row r="31" spans="1:9" ht="12.75" customHeight="1">
      <c r="A31" s="42"/>
      <c r="B31" s="109" t="s">
        <v>12</v>
      </c>
      <c r="C31" s="38" t="s">
        <v>1</v>
      </c>
      <c r="D31" s="39" t="s">
        <v>51</v>
      </c>
      <c r="E31" s="38" t="s">
        <v>1</v>
      </c>
      <c r="F31" s="39" t="s">
        <v>51</v>
      </c>
      <c r="G31" s="38" t="s">
        <v>1</v>
      </c>
      <c r="H31" s="39" t="s">
        <v>51</v>
      </c>
      <c r="I31" s="1"/>
    </row>
    <row r="32" spans="1:9" ht="12.75" customHeight="1">
      <c r="A32" s="42"/>
      <c r="B32" s="109" t="s">
        <v>14</v>
      </c>
      <c r="C32" s="42"/>
      <c r="D32" s="109" t="s">
        <v>10</v>
      </c>
      <c r="E32" s="42"/>
      <c r="F32" s="109" t="s">
        <v>52</v>
      </c>
      <c r="G32" s="42"/>
      <c r="H32" s="110">
        <v>1.5</v>
      </c>
      <c r="I32" s="1"/>
    </row>
    <row r="33" spans="1:9" ht="12.75" customHeight="1">
      <c r="A33" s="42"/>
      <c r="B33" s="109" t="s">
        <v>15</v>
      </c>
      <c r="C33" s="42"/>
      <c r="D33" s="109" t="s">
        <v>12</v>
      </c>
      <c r="E33" s="42"/>
      <c r="F33" s="109" t="s">
        <v>53</v>
      </c>
      <c r="G33" s="42"/>
      <c r="H33" s="110">
        <v>1.75</v>
      </c>
      <c r="I33" s="1"/>
    </row>
    <row r="34" spans="1:9" ht="12.75" customHeight="1">
      <c r="A34" s="42"/>
      <c r="B34" s="109" t="s">
        <v>19</v>
      </c>
      <c r="C34" s="42"/>
      <c r="D34" s="109" t="s">
        <v>14</v>
      </c>
      <c r="E34" s="42"/>
      <c r="F34" s="109" t="s">
        <v>54</v>
      </c>
      <c r="G34" s="42"/>
      <c r="H34" s="111">
        <v>2</v>
      </c>
      <c r="I34" s="2"/>
    </row>
    <row r="35" spans="1:9" ht="12.75" customHeight="1" thickBot="1">
      <c r="A35" s="42"/>
      <c r="B35" s="109" t="s">
        <v>52</v>
      </c>
      <c r="C35" s="42"/>
      <c r="D35" s="109" t="s">
        <v>15</v>
      </c>
      <c r="E35" s="45"/>
      <c r="F35" s="112" t="s">
        <v>55</v>
      </c>
      <c r="G35" s="42"/>
      <c r="H35" s="110">
        <v>2.5</v>
      </c>
      <c r="I35" s="2"/>
    </row>
    <row r="36" spans="1:9" ht="12.75" customHeight="1" thickBot="1">
      <c r="A36" s="42"/>
      <c r="B36" s="109" t="s">
        <v>53</v>
      </c>
      <c r="C36" s="42"/>
      <c r="D36" s="109" t="s">
        <v>18</v>
      </c>
      <c r="E36" s="420" t="s">
        <v>42</v>
      </c>
      <c r="F36" s="421"/>
      <c r="G36" s="120"/>
      <c r="H36" s="111">
        <v>3</v>
      </c>
      <c r="I36" s="2"/>
    </row>
    <row r="37" spans="1:9" ht="12.75" customHeight="1">
      <c r="A37" s="42"/>
      <c r="B37" s="109" t="s">
        <v>54</v>
      </c>
      <c r="C37" s="42"/>
      <c r="D37" s="109" t="s">
        <v>19</v>
      </c>
      <c r="E37" s="92"/>
      <c r="F37" s="114" t="s">
        <v>12</v>
      </c>
      <c r="G37" s="120"/>
      <c r="H37" s="110">
        <v>3.5</v>
      </c>
      <c r="I37" s="2"/>
    </row>
    <row r="38" spans="1:9" ht="12.75" customHeight="1" thickBot="1">
      <c r="A38" s="99"/>
      <c r="B38" s="115" t="s">
        <v>55</v>
      </c>
      <c r="C38" s="42"/>
      <c r="D38" s="109" t="s">
        <v>67</v>
      </c>
      <c r="E38" s="42"/>
      <c r="F38" s="109" t="s">
        <v>14</v>
      </c>
      <c r="G38" s="120"/>
      <c r="H38" s="111">
        <v>4</v>
      </c>
      <c r="I38" s="2"/>
    </row>
    <row r="39" spans="1:9" ht="12.75" customHeight="1" thickBot="1">
      <c r="A39" s="420" t="s">
        <v>225</v>
      </c>
      <c r="B39" s="421"/>
      <c r="C39" s="42"/>
      <c r="D39" s="113" t="s">
        <v>52</v>
      </c>
      <c r="E39" s="42"/>
      <c r="F39" s="109" t="s">
        <v>15</v>
      </c>
      <c r="G39" s="120"/>
      <c r="H39" s="110">
        <v>4.5</v>
      </c>
      <c r="I39" s="2"/>
    </row>
    <row r="40" spans="1:9" ht="12.75" customHeight="1">
      <c r="A40" s="48"/>
      <c r="B40" s="117" t="s">
        <v>10</v>
      </c>
      <c r="C40" s="42"/>
      <c r="D40" s="113" t="s">
        <v>223</v>
      </c>
      <c r="E40" s="42"/>
      <c r="F40" s="109" t="s">
        <v>18</v>
      </c>
      <c r="G40" s="120"/>
      <c r="H40" s="111">
        <v>5</v>
      </c>
      <c r="I40" s="2"/>
    </row>
    <row r="41" spans="1:9" ht="12.75" customHeight="1">
      <c r="A41" s="42"/>
      <c r="B41" s="109" t="s">
        <v>12</v>
      </c>
      <c r="C41" s="42"/>
      <c r="D41" s="113" t="s">
        <v>53</v>
      </c>
      <c r="E41" s="42"/>
      <c r="F41" s="109" t="s">
        <v>19</v>
      </c>
      <c r="G41" s="120"/>
      <c r="H41" s="110">
        <v>5.5</v>
      </c>
      <c r="I41" s="2"/>
    </row>
    <row r="42" spans="1:9" ht="12.75" customHeight="1" thickBot="1">
      <c r="A42" s="42"/>
      <c r="B42" s="109" t="s">
        <v>14</v>
      </c>
      <c r="C42" s="42"/>
      <c r="D42" s="113" t="s">
        <v>392</v>
      </c>
      <c r="E42" s="42"/>
      <c r="F42" s="109" t="s">
        <v>67</v>
      </c>
      <c r="G42" s="121"/>
      <c r="H42" s="116">
        <v>6</v>
      </c>
      <c r="I42" s="2"/>
    </row>
    <row r="43" spans="1:9" ht="12.75" customHeight="1" thickBot="1">
      <c r="A43" s="42"/>
      <c r="B43" s="109" t="s">
        <v>15</v>
      </c>
      <c r="C43" s="42"/>
      <c r="D43" s="113" t="s">
        <v>54</v>
      </c>
      <c r="E43" s="42"/>
      <c r="F43" s="109" t="s">
        <v>52</v>
      </c>
      <c r="G43" s="420" t="s">
        <v>44</v>
      </c>
      <c r="H43" s="421"/>
      <c r="I43" s="2"/>
    </row>
    <row r="44" spans="1:9" ht="12.75" customHeight="1">
      <c r="A44" s="42"/>
      <c r="B44" s="109" t="s">
        <v>18</v>
      </c>
      <c r="C44" s="42"/>
      <c r="D44" s="113" t="s">
        <v>55</v>
      </c>
      <c r="E44" s="42"/>
      <c r="F44" s="109" t="s">
        <v>53</v>
      </c>
      <c r="G44" s="122"/>
      <c r="H44" s="118">
        <v>2.5</v>
      </c>
      <c r="I44" s="2"/>
    </row>
    <row r="45" spans="1:9" ht="12.75" customHeight="1">
      <c r="A45" s="42"/>
      <c r="B45" s="109" t="s">
        <v>19</v>
      </c>
      <c r="C45" s="42"/>
      <c r="D45" s="113" t="s">
        <v>56</v>
      </c>
      <c r="E45" s="42"/>
      <c r="F45" s="109" t="s">
        <v>392</v>
      </c>
      <c r="G45" s="120"/>
      <c r="H45" s="111">
        <v>3</v>
      </c>
      <c r="I45" s="2"/>
    </row>
    <row r="46" spans="1:9" ht="12.75" customHeight="1">
      <c r="A46" s="42"/>
      <c r="B46" s="109" t="s">
        <v>52</v>
      </c>
      <c r="C46" s="42"/>
      <c r="D46" s="113" t="s">
        <v>57</v>
      </c>
      <c r="E46" s="42"/>
      <c r="F46" s="109" t="s">
        <v>54</v>
      </c>
      <c r="G46" s="120"/>
      <c r="H46" s="110">
        <v>3.5</v>
      </c>
      <c r="I46" s="2"/>
    </row>
    <row r="47" spans="1:9" ht="12.75" customHeight="1">
      <c r="A47" s="42"/>
      <c r="B47" s="109" t="s">
        <v>223</v>
      </c>
      <c r="C47" s="42"/>
      <c r="D47" s="113" t="s">
        <v>58</v>
      </c>
      <c r="E47" s="42"/>
      <c r="F47" s="109" t="s">
        <v>55</v>
      </c>
      <c r="G47" s="42"/>
      <c r="H47" s="111">
        <v>4</v>
      </c>
      <c r="I47" s="2"/>
    </row>
    <row r="48" spans="1:9" ht="12.75" customHeight="1" thickBot="1">
      <c r="A48" s="42"/>
      <c r="B48" s="109" t="s">
        <v>53</v>
      </c>
      <c r="C48" s="45"/>
      <c r="D48" s="119" t="s">
        <v>59</v>
      </c>
      <c r="E48" s="42"/>
      <c r="F48" s="109" t="s">
        <v>56</v>
      </c>
      <c r="G48" s="42"/>
      <c r="H48" s="110">
        <v>4.5</v>
      </c>
      <c r="I48" s="2"/>
    </row>
    <row r="49" spans="1:9" ht="12.75" customHeight="1" thickBot="1">
      <c r="A49" s="42"/>
      <c r="B49" s="109" t="s">
        <v>54</v>
      </c>
      <c r="C49" s="420" t="s">
        <v>65</v>
      </c>
      <c r="D49" s="429"/>
      <c r="E49" s="42"/>
      <c r="F49" s="109" t="s">
        <v>57</v>
      </c>
      <c r="G49" s="42"/>
      <c r="H49" s="111">
        <v>5</v>
      </c>
      <c r="I49" s="2"/>
    </row>
    <row r="50" spans="1:9" ht="12.75" customHeight="1">
      <c r="A50" s="42"/>
      <c r="B50" s="109" t="s">
        <v>55</v>
      </c>
      <c r="C50" s="92"/>
      <c r="D50" s="114" t="s">
        <v>12</v>
      </c>
      <c r="E50" s="94"/>
      <c r="F50" s="109" t="s">
        <v>58</v>
      </c>
      <c r="G50" s="42"/>
      <c r="H50" s="110">
        <v>5.5</v>
      </c>
      <c r="I50" s="2"/>
    </row>
    <row r="51" spans="1:9" ht="12.75" customHeight="1" thickBot="1">
      <c r="A51" s="99"/>
      <c r="B51" s="115" t="s">
        <v>56</v>
      </c>
      <c r="C51" s="42"/>
      <c r="D51" s="109" t="s">
        <v>14</v>
      </c>
      <c r="E51" s="98"/>
      <c r="F51" s="116">
        <v>6</v>
      </c>
      <c r="G51" s="45"/>
      <c r="H51" s="116">
        <v>6</v>
      </c>
      <c r="I51" s="2"/>
    </row>
    <row r="52" spans="1:8" ht="12.75" customHeight="1">
      <c r="A52" s="99"/>
      <c r="B52" s="115" t="s">
        <v>57</v>
      </c>
      <c r="C52" s="99"/>
      <c r="D52" s="115" t="s">
        <v>15</v>
      </c>
      <c r="G52" s="123"/>
      <c r="H52" s="124"/>
    </row>
    <row r="53" spans="1:8" ht="12.75" customHeight="1" thickBot="1">
      <c r="A53" s="45"/>
      <c r="B53" s="112" t="s">
        <v>59</v>
      </c>
      <c r="C53" s="99"/>
      <c r="D53" s="115" t="s">
        <v>18</v>
      </c>
      <c r="E53" s="197" t="s">
        <v>228</v>
      </c>
      <c r="F53" s="52">
        <f>SUM(A29:A38,A40:A53,C32:C48,C50:C54,E32:E35,E37:E51,G32:G42,G44:G51)</f>
        <v>0</v>
      </c>
      <c r="G53" s="174" t="s">
        <v>367</v>
      </c>
      <c r="H53" s="125">
        <f>F54*10+F53*5</f>
        <v>0</v>
      </c>
    </row>
    <row r="54" spans="1:6" ht="12.75" customHeight="1" thickBot="1">
      <c r="A54" s="51"/>
      <c r="B54" s="51"/>
      <c r="C54" s="45"/>
      <c r="D54" s="112" t="s">
        <v>19</v>
      </c>
      <c r="E54" s="196" t="s">
        <v>227</v>
      </c>
      <c r="F54" s="52">
        <f>SUM(A5:A17,A20:A25,C5:C11,C13:C25,E5:E8,E10:E25,G5:G6,G8:G16,G18:G25)</f>
        <v>0</v>
      </c>
    </row>
    <row r="55" spans="3:6" ht="12.75" customHeight="1">
      <c r="C55" s="3"/>
      <c r="D55" s="3"/>
      <c r="F55" s="6"/>
    </row>
    <row r="56" spans="1:6" ht="12.75" customHeight="1">
      <c r="A56" s="3"/>
      <c r="B56" s="3"/>
      <c r="C56" s="3"/>
      <c r="D56" s="3"/>
      <c r="E56" s="19"/>
      <c r="F56" s="6"/>
    </row>
    <row r="57" spans="5:6" ht="13.5" customHeight="1">
      <c r="E57" s="19"/>
      <c r="F57" s="6"/>
    </row>
    <row r="58" ht="13.5" customHeight="1"/>
    <row r="59" spans="4:6" ht="13.5" customHeight="1">
      <c r="D59" s="8"/>
      <c r="E59" s="19"/>
      <c r="F59" s="6"/>
    </row>
    <row r="60" spans="3:6" ht="13.5" customHeight="1">
      <c r="C60" s="21"/>
      <c r="D60" s="8"/>
      <c r="E60" s="19"/>
      <c r="F60" s="6"/>
    </row>
    <row r="61" spans="3:6" ht="13.5" customHeight="1">
      <c r="C61" s="21"/>
      <c r="D61" s="8"/>
      <c r="E61" s="19"/>
      <c r="F61" s="6"/>
    </row>
    <row r="62" spans="1:8" ht="13.5" customHeight="1">
      <c r="A62" s="21"/>
      <c r="B62" s="9"/>
      <c r="C62" s="21"/>
      <c r="D62" s="8"/>
      <c r="E62" s="19"/>
      <c r="F62" s="6"/>
      <c r="G62" s="23"/>
      <c r="H62" s="16"/>
    </row>
    <row r="63" spans="1:6" ht="13.5" customHeight="1">
      <c r="A63" s="19"/>
      <c r="B63" s="2"/>
      <c r="C63" s="21"/>
      <c r="D63" s="8"/>
      <c r="E63" s="19"/>
      <c r="F63" s="6"/>
    </row>
    <row r="64" spans="1:6" ht="13.5" customHeight="1">
      <c r="A64" s="19"/>
      <c r="B64" s="6"/>
      <c r="C64" s="19"/>
      <c r="D64" s="6"/>
      <c r="E64" s="19"/>
      <c r="F64" s="6"/>
    </row>
    <row r="65" spans="1:6" ht="15">
      <c r="A65" s="19"/>
      <c r="B65" s="6"/>
      <c r="C65" s="19"/>
      <c r="D65" s="6"/>
      <c r="E65" s="19"/>
      <c r="F65" s="6"/>
    </row>
    <row r="66" spans="1:6" ht="15">
      <c r="A66" s="19"/>
      <c r="B66" s="6"/>
      <c r="C66" s="19"/>
      <c r="D66" s="6"/>
      <c r="E66" s="19"/>
      <c r="F66" s="13"/>
    </row>
    <row r="67" spans="1:6" ht="15">
      <c r="A67" s="19"/>
      <c r="B67" s="6"/>
      <c r="C67" s="19"/>
      <c r="D67" s="6"/>
      <c r="E67" s="19"/>
      <c r="F67" s="13"/>
    </row>
    <row r="68" spans="1:6" ht="15">
      <c r="A68" s="19"/>
      <c r="B68" s="6"/>
      <c r="C68" s="19"/>
      <c r="D68" s="6"/>
      <c r="E68" s="19"/>
      <c r="F68" s="13"/>
    </row>
    <row r="69" spans="1:6" ht="15">
      <c r="A69" s="19"/>
      <c r="B69" s="6"/>
      <c r="C69" s="19"/>
      <c r="D69" s="6"/>
      <c r="E69" s="19"/>
      <c r="F69" s="13"/>
    </row>
    <row r="70" spans="1:6" ht="15">
      <c r="A70" s="19"/>
      <c r="B70" s="6"/>
      <c r="C70" s="19"/>
      <c r="D70" s="6"/>
      <c r="E70" s="19"/>
      <c r="F70" s="13"/>
    </row>
    <row r="71" spans="1:6" ht="15">
      <c r="A71" s="19"/>
      <c r="B71" s="6"/>
      <c r="C71" s="19"/>
      <c r="D71" s="6"/>
      <c r="E71" s="19"/>
      <c r="F71" s="13"/>
    </row>
    <row r="72" spans="1:6" ht="15">
      <c r="A72" s="19"/>
      <c r="B72" s="6"/>
      <c r="C72" s="19"/>
      <c r="D72" s="6"/>
      <c r="E72" s="19"/>
      <c r="F72" s="13"/>
    </row>
    <row r="73" spans="1:6" ht="15">
      <c r="A73" s="19"/>
      <c r="B73" s="6"/>
      <c r="C73" s="19"/>
      <c r="D73" s="6"/>
      <c r="E73" s="19"/>
      <c r="F73" s="13"/>
    </row>
    <row r="74" spans="1:6" ht="15">
      <c r="A74" s="19"/>
      <c r="B74" s="6"/>
      <c r="C74" s="19"/>
      <c r="D74" s="6"/>
      <c r="E74" s="19"/>
      <c r="F74" s="13"/>
    </row>
    <row r="75" spans="1:6" ht="15">
      <c r="A75" s="19"/>
      <c r="B75" s="6"/>
      <c r="C75" s="19"/>
      <c r="D75" s="6"/>
      <c r="E75" s="19"/>
      <c r="F75" s="13"/>
    </row>
    <row r="76" spans="1:6" ht="15">
      <c r="A76" s="19"/>
      <c r="B76" s="6"/>
      <c r="C76" s="19"/>
      <c r="D76" s="6"/>
      <c r="E76" s="19"/>
      <c r="F76" s="13"/>
    </row>
    <row r="77" spans="1:6" ht="15">
      <c r="A77" s="19"/>
      <c r="B77" s="6"/>
      <c r="C77" s="19"/>
      <c r="D77" s="6"/>
      <c r="E77" s="19"/>
      <c r="F77" s="13"/>
    </row>
    <row r="78" spans="1:6" ht="15">
      <c r="A78" s="19"/>
      <c r="B78" s="6"/>
      <c r="C78" s="19"/>
      <c r="D78" s="6"/>
      <c r="E78" s="19"/>
      <c r="F78" s="13"/>
    </row>
    <row r="79" spans="1:6" ht="15">
      <c r="A79" s="19"/>
      <c r="B79" s="6"/>
      <c r="C79" s="19"/>
      <c r="D79" s="6"/>
      <c r="E79" s="19"/>
      <c r="F79" s="6"/>
    </row>
    <row r="80" spans="1:6" ht="15">
      <c r="A80" s="19"/>
      <c r="B80" s="6"/>
      <c r="C80" s="19"/>
      <c r="D80" s="6"/>
      <c r="E80" s="19"/>
      <c r="F80" s="6"/>
    </row>
    <row r="81" spans="1:6" ht="15">
      <c r="A81" s="19"/>
      <c r="B81" s="6"/>
      <c r="C81" s="19"/>
      <c r="D81" s="6"/>
      <c r="E81" s="19"/>
      <c r="F81" s="6"/>
    </row>
    <row r="82" spans="1:6" ht="15">
      <c r="A82" s="19"/>
      <c r="B82" s="6"/>
      <c r="C82" s="19"/>
      <c r="D82" s="6"/>
      <c r="E82" s="19"/>
      <c r="F82" s="6"/>
    </row>
    <row r="83" spans="1:6" ht="15">
      <c r="A83" s="19"/>
      <c r="B83" s="6"/>
      <c r="C83" s="19"/>
      <c r="D83" s="6"/>
      <c r="E83" s="19"/>
      <c r="F83" s="6"/>
    </row>
    <row r="84" spans="1:6" ht="15">
      <c r="A84" s="19"/>
      <c r="B84" s="6"/>
      <c r="C84" s="19"/>
      <c r="D84" s="6"/>
      <c r="E84" s="19"/>
      <c r="F84" s="6"/>
    </row>
    <row r="85" spans="1:6" ht="15">
      <c r="A85" s="19"/>
      <c r="B85" s="6"/>
      <c r="C85" s="19"/>
      <c r="D85" s="6"/>
      <c r="E85" s="19"/>
      <c r="F85" s="6"/>
    </row>
    <row r="86" spans="1:6" ht="15">
      <c r="A86" s="19"/>
      <c r="B86" s="6"/>
      <c r="C86" s="19"/>
      <c r="D86" s="6"/>
      <c r="E86" s="19"/>
      <c r="F86" s="6"/>
    </row>
    <row r="87" spans="1:6" ht="15">
      <c r="A87" s="19"/>
      <c r="B87" s="6"/>
      <c r="C87" s="19"/>
      <c r="D87" s="6"/>
      <c r="E87" s="19"/>
      <c r="F87" s="6"/>
    </row>
    <row r="88" spans="1:6" ht="15">
      <c r="A88" s="19"/>
      <c r="B88" s="6"/>
      <c r="C88" s="19"/>
      <c r="D88" s="6"/>
      <c r="E88" s="19"/>
      <c r="F88" s="6"/>
    </row>
    <row r="89" spans="1:6" ht="15">
      <c r="A89" s="19"/>
      <c r="B89" s="6"/>
      <c r="C89" s="19"/>
      <c r="D89" s="6"/>
      <c r="E89" s="19"/>
      <c r="F89" s="6"/>
    </row>
    <row r="90" spans="1:6" ht="15">
      <c r="A90" s="19"/>
      <c r="B90" s="6"/>
      <c r="C90" s="19"/>
      <c r="D90" s="6"/>
      <c r="E90" s="19"/>
      <c r="F90" s="6"/>
    </row>
    <row r="91" spans="1:6" ht="15">
      <c r="A91" s="19"/>
      <c r="B91" s="6"/>
      <c r="C91" s="19"/>
      <c r="D91" s="6"/>
      <c r="E91" s="19"/>
      <c r="F91" s="6"/>
    </row>
    <row r="92" spans="1:6" ht="15">
      <c r="A92" s="19"/>
      <c r="B92" s="6"/>
      <c r="C92" s="19"/>
      <c r="D92" s="6"/>
      <c r="E92" s="19"/>
      <c r="F92" s="6"/>
    </row>
    <row r="93" spans="1:6" ht="15">
      <c r="A93" s="19"/>
      <c r="B93" s="6"/>
      <c r="C93" s="19"/>
      <c r="D93" s="6"/>
      <c r="E93" s="19"/>
      <c r="F93" s="6"/>
    </row>
    <row r="94" spans="1:6" ht="15">
      <c r="A94" s="19"/>
      <c r="B94" s="6"/>
      <c r="C94" s="19"/>
      <c r="D94" s="6"/>
      <c r="E94" s="19"/>
      <c r="F94" s="6"/>
    </row>
    <row r="95" spans="1:6" ht="15">
      <c r="A95" s="19"/>
      <c r="B95" s="6"/>
      <c r="C95" s="19"/>
      <c r="D95" s="6"/>
      <c r="E95" s="19"/>
      <c r="F95" s="6"/>
    </row>
    <row r="96" spans="1:6" ht="15">
      <c r="A96" s="19"/>
      <c r="B96" s="6"/>
      <c r="C96" s="19"/>
      <c r="D96" s="6"/>
      <c r="E96" s="19"/>
      <c r="F96" s="6"/>
    </row>
    <row r="97" spans="1:6" ht="15">
      <c r="A97" s="19"/>
      <c r="B97" s="6"/>
      <c r="C97" s="19"/>
      <c r="D97" s="6"/>
      <c r="E97" s="19"/>
      <c r="F97" s="6"/>
    </row>
    <row r="98" spans="1:6" ht="15">
      <c r="A98" s="19"/>
      <c r="B98" s="6"/>
      <c r="C98" s="19"/>
      <c r="D98" s="6"/>
      <c r="E98" s="19"/>
      <c r="F98" s="6"/>
    </row>
    <row r="99" spans="1:6" ht="15">
      <c r="A99" s="19"/>
      <c r="B99" s="6"/>
      <c r="C99" s="19"/>
      <c r="D99" s="6"/>
      <c r="E99" s="19"/>
      <c r="F99" s="6"/>
    </row>
    <row r="100" spans="1:6" ht="15">
      <c r="A100" s="19"/>
      <c r="B100" s="6"/>
      <c r="C100" s="19"/>
      <c r="D100" s="6"/>
      <c r="E100" s="19"/>
      <c r="F100" s="6"/>
    </row>
    <row r="101" spans="1:6" ht="15">
      <c r="A101" s="19"/>
      <c r="B101" s="6"/>
      <c r="C101" s="19"/>
      <c r="D101" s="6"/>
      <c r="E101" s="19"/>
      <c r="F101" s="6"/>
    </row>
    <row r="102" spans="1:6" ht="15">
      <c r="A102" s="19"/>
      <c r="B102" s="6"/>
      <c r="C102" s="19"/>
      <c r="D102" s="6"/>
      <c r="E102" s="19"/>
      <c r="F102" s="6"/>
    </row>
    <row r="103" spans="1:6" ht="15">
      <c r="A103" s="19"/>
      <c r="B103" s="6"/>
      <c r="C103" s="19"/>
      <c r="D103" s="6"/>
      <c r="E103" s="19"/>
      <c r="F103" s="6"/>
    </row>
    <row r="104" spans="1:6" ht="15">
      <c r="A104" s="19"/>
      <c r="B104" s="6"/>
      <c r="C104" s="19"/>
      <c r="D104" s="6"/>
      <c r="E104" s="19"/>
      <c r="F104" s="6"/>
    </row>
    <row r="105" spans="1:6" ht="15">
      <c r="A105" s="19"/>
      <c r="B105" s="6"/>
      <c r="C105" s="19"/>
      <c r="D105" s="6"/>
      <c r="E105" s="19"/>
      <c r="F105" s="6"/>
    </row>
    <row r="106" spans="1:6" ht="15">
      <c r="A106" s="19"/>
      <c r="B106" s="6"/>
      <c r="C106" s="19"/>
      <c r="D106" s="6"/>
      <c r="E106" s="19"/>
      <c r="F106" s="6"/>
    </row>
    <row r="107" spans="1:6" ht="15">
      <c r="A107" s="19"/>
      <c r="B107" s="6"/>
      <c r="C107" s="19"/>
      <c r="D107" s="6"/>
      <c r="E107" s="19"/>
      <c r="F107" s="6"/>
    </row>
    <row r="108" spans="1:6" ht="15">
      <c r="A108" s="19"/>
      <c r="B108" s="6"/>
      <c r="C108" s="19"/>
      <c r="D108" s="6"/>
      <c r="E108" s="19"/>
      <c r="F108" s="6"/>
    </row>
    <row r="109" spans="1:6" ht="15">
      <c r="A109" s="19"/>
      <c r="B109" s="6"/>
      <c r="C109" s="19"/>
      <c r="D109" s="6"/>
      <c r="E109" s="19"/>
      <c r="F109" s="6"/>
    </row>
    <row r="110" spans="1:6" ht="15">
      <c r="A110" s="19"/>
      <c r="B110" s="6"/>
      <c r="C110" s="19"/>
      <c r="D110" s="6"/>
      <c r="E110" s="19"/>
      <c r="F110" s="6"/>
    </row>
    <row r="111" spans="1:6" ht="15">
      <c r="A111" s="19"/>
      <c r="B111" s="6"/>
      <c r="C111" s="19"/>
      <c r="D111" s="6"/>
      <c r="E111" s="19"/>
      <c r="F111" s="6"/>
    </row>
    <row r="112" spans="1:6" ht="15">
      <c r="A112" s="19"/>
      <c r="B112" s="6"/>
      <c r="C112" s="19"/>
      <c r="D112" s="6"/>
      <c r="E112" s="19"/>
      <c r="F112" s="6"/>
    </row>
    <row r="113" spans="1:6" ht="15">
      <c r="A113" s="19"/>
      <c r="B113" s="6"/>
      <c r="C113" s="19"/>
      <c r="D113" s="6"/>
      <c r="E113" s="19"/>
      <c r="F113" s="6"/>
    </row>
    <row r="114" spans="1:6" ht="15">
      <c r="A114" s="19"/>
      <c r="B114" s="6"/>
      <c r="C114" s="19"/>
      <c r="D114" s="6"/>
      <c r="E114" s="19"/>
      <c r="F114" s="6"/>
    </row>
    <row r="115" spans="1:6" ht="15">
      <c r="A115" s="19"/>
      <c r="B115" s="6"/>
      <c r="C115" s="19"/>
      <c r="D115" s="6"/>
      <c r="E115" s="19"/>
      <c r="F115" s="6"/>
    </row>
    <row r="116" spans="1:6" ht="15">
      <c r="A116" s="19"/>
      <c r="B116" s="6"/>
      <c r="C116" s="19"/>
      <c r="D116" s="6"/>
      <c r="E116" s="19"/>
      <c r="F116" s="6"/>
    </row>
    <row r="117" spans="1:6" ht="15">
      <c r="A117" s="19"/>
      <c r="B117" s="6"/>
      <c r="C117" s="19"/>
      <c r="D117" s="6"/>
      <c r="E117" s="19"/>
      <c r="F117" s="6"/>
    </row>
    <row r="118" spans="1:6" ht="15">
      <c r="A118" s="19"/>
      <c r="B118" s="6"/>
      <c r="C118" s="19"/>
      <c r="D118" s="6"/>
      <c r="E118" s="19"/>
      <c r="F118" s="6"/>
    </row>
    <row r="119" spans="1:6" ht="15">
      <c r="A119" s="19"/>
      <c r="B119" s="6"/>
      <c r="C119" s="19"/>
      <c r="D119" s="6"/>
      <c r="E119" s="19"/>
      <c r="F119" s="13"/>
    </row>
    <row r="120" spans="1:6" ht="15">
      <c r="A120" s="19"/>
      <c r="B120" s="6"/>
      <c r="C120" s="19"/>
      <c r="D120" s="6"/>
      <c r="E120" s="19"/>
      <c r="F120" s="13"/>
    </row>
    <row r="121" spans="1:6" ht="15">
      <c r="A121" s="19"/>
      <c r="B121" s="6"/>
      <c r="C121" s="19"/>
      <c r="D121" s="6"/>
      <c r="E121" s="19"/>
      <c r="F121" s="13"/>
    </row>
    <row r="122" spans="1:6" ht="15">
      <c r="A122" s="19"/>
      <c r="B122" s="6"/>
      <c r="C122" s="19"/>
      <c r="D122" s="6"/>
      <c r="E122" s="19"/>
      <c r="F122" s="13"/>
    </row>
    <row r="123" spans="1:6" ht="15">
      <c r="A123" s="19"/>
      <c r="B123" s="6"/>
      <c r="C123" s="19"/>
      <c r="D123" s="6"/>
      <c r="E123" s="19"/>
      <c r="F123" s="13"/>
    </row>
    <row r="124" spans="1:6" ht="15">
      <c r="A124" s="19"/>
      <c r="B124" s="6"/>
      <c r="C124" s="19"/>
      <c r="D124" s="6"/>
      <c r="E124" s="19"/>
      <c r="F124" s="13"/>
    </row>
    <row r="125" spans="1:6" ht="15">
      <c r="A125" s="19"/>
      <c r="B125" s="6"/>
      <c r="C125" s="19"/>
      <c r="D125" s="6"/>
      <c r="E125" s="19"/>
      <c r="F125" s="13"/>
    </row>
    <row r="126" spans="1:6" ht="15">
      <c r="A126" s="19"/>
      <c r="B126" s="6"/>
      <c r="C126" s="19"/>
      <c r="D126" s="6"/>
      <c r="E126" s="19"/>
      <c r="F126" s="13"/>
    </row>
    <row r="127" spans="1:6" ht="15">
      <c r="A127" s="19"/>
      <c r="B127" s="6"/>
      <c r="C127" s="19"/>
      <c r="D127" s="6"/>
      <c r="E127" s="19"/>
      <c r="F127" s="13"/>
    </row>
    <row r="128" spans="1:6" ht="15">
      <c r="A128" s="19"/>
      <c r="B128" s="6"/>
      <c r="C128" s="19"/>
      <c r="D128" s="6"/>
      <c r="E128" s="19"/>
      <c r="F128" s="13"/>
    </row>
    <row r="129" spans="1:6" ht="15">
      <c r="A129" s="19"/>
      <c r="B129" s="6"/>
      <c r="C129" s="19"/>
      <c r="D129" s="6"/>
      <c r="E129" s="19"/>
      <c r="F129" s="13"/>
    </row>
    <row r="130" spans="1:6" ht="15">
      <c r="A130" s="19"/>
      <c r="B130" s="6"/>
      <c r="C130" s="19"/>
      <c r="D130" s="6"/>
      <c r="E130" s="19"/>
      <c r="F130" s="6"/>
    </row>
    <row r="131" spans="1:6" ht="15">
      <c r="A131" s="19"/>
      <c r="B131" s="6"/>
      <c r="C131" s="19"/>
      <c r="D131" s="6"/>
      <c r="E131" s="19"/>
      <c r="F131" s="13"/>
    </row>
    <row r="132" spans="1:6" ht="15">
      <c r="A132" s="19"/>
      <c r="B132" s="6"/>
      <c r="C132" s="19"/>
      <c r="D132" s="6"/>
      <c r="E132" s="19"/>
      <c r="F132" s="13"/>
    </row>
    <row r="133" spans="1:6" ht="15">
      <c r="A133" s="19"/>
      <c r="B133" s="6"/>
      <c r="C133" s="19"/>
      <c r="D133" s="6"/>
      <c r="E133" s="19"/>
      <c r="F133" s="13"/>
    </row>
    <row r="134" spans="1:6" ht="15">
      <c r="A134" s="19"/>
      <c r="B134" s="6"/>
      <c r="C134" s="19"/>
      <c r="D134" s="6"/>
      <c r="E134" s="19"/>
      <c r="F134" s="13"/>
    </row>
    <row r="135" spans="1:6" ht="15">
      <c r="A135" s="19"/>
      <c r="B135" s="6"/>
      <c r="C135" s="19"/>
      <c r="D135" s="6"/>
      <c r="E135" s="19"/>
      <c r="F135" s="13"/>
    </row>
    <row r="136" spans="1:6" ht="15">
      <c r="A136" s="19"/>
      <c r="B136" s="6"/>
      <c r="C136" s="19"/>
      <c r="D136" s="6"/>
      <c r="E136" s="19"/>
      <c r="F136" s="13"/>
    </row>
    <row r="137" spans="1:6" ht="15">
      <c r="A137" s="19"/>
      <c r="B137" s="6"/>
      <c r="C137" s="19"/>
      <c r="D137" s="6"/>
      <c r="E137" s="19"/>
      <c r="F137" s="13"/>
    </row>
    <row r="138" spans="1:6" ht="15">
      <c r="A138" s="19"/>
      <c r="B138" s="6"/>
      <c r="C138" s="19"/>
      <c r="D138" s="6"/>
      <c r="E138" s="19"/>
      <c r="F138" s="13"/>
    </row>
    <row r="139" spans="1:6" ht="15">
      <c r="A139" s="19"/>
      <c r="B139" s="6"/>
      <c r="C139" s="19"/>
      <c r="D139" s="6"/>
      <c r="E139" s="19"/>
      <c r="F139" s="13"/>
    </row>
    <row r="140" spans="1:6" ht="15">
      <c r="A140" s="19"/>
      <c r="B140" s="6"/>
      <c r="C140" s="19"/>
      <c r="D140" s="6"/>
      <c r="E140" s="19"/>
      <c r="F140" s="13"/>
    </row>
    <row r="141" spans="1:6" ht="15">
      <c r="A141" s="19"/>
      <c r="B141" s="6"/>
      <c r="C141" s="19"/>
      <c r="D141" s="6"/>
      <c r="E141" s="19"/>
      <c r="F141" s="13"/>
    </row>
    <row r="142" spans="1:6" ht="15">
      <c r="A142" s="19"/>
      <c r="B142" s="6"/>
      <c r="C142" s="19"/>
      <c r="D142" s="6"/>
      <c r="E142" s="19"/>
      <c r="F142" s="6"/>
    </row>
    <row r="143" spans="1:6" ht="15">
      <c r="A143" s="19"/>
      <c r="B143" s="6"/>
      <c r="C143" s="19"/>
      <c r="D143" s="6"/>
      <c r="E143" s="19"/>
      <c r="F143" s="6"/>
    </row>
    <row r="144" spans="1:6" ht="15">
      <c r="A144" s="19"/>
      <c r="B144" s="6"/>
      <c r="C144" s="19"/>
      <c r="D144" s="6"/>
      <c r="E144" s="19"/>
      <c r="F144" s="6"/>
    </row>
    <row r="145" spans="1:6" ht="15">
      <c r="A145" s="19"/>
      <c r="B145" s="6"/>
      <c r="C145" s="19"/>
      <c r="D145" s="6"/>
      <c r="E145" s="19"/>
      <c r="F145" s="6"/>
    </row>
    <row r="146" spans="1:6" ht="15">
      <c r="A146" s="19"/>
      <c r="B146" s="6"/>
      <c r="C146" s="19"/>
      <c r="D146" s="6"/>
      <c r="E146" s="19"/>
      <c r="F146" s="6"/>
    </row>
    <row r="147" spans="1:6" ht="15">
      <c r="A147" s="19"/>
      <c r="B147" s="6"/>
      <c r="C147" s="19"/>
      <c r="D147" s="6"/>
      <c r="E147" s="19"/>
      <c r="F147" s="6"/>
    </row>
    <row r="148" spans="1:6" ht="15">
      <c r="A148" s="19"/>
      <c r="B148" s="6"/>
      <c r="C148" s="19"/>
      <c r="D148" s="6"/>
      <c r="E148" s="19"/>
      <c r="F148" s="6"/>
    </row>
    <row r="149" spans="1:6" ht="15">
      <c r="A149" s="19"/>
      <c r="B149" s="6"/>
      <c r="C149" s="19"/>
      <c r="D149" s="6"/>
      <c r="E149" s="19"/>
      <c r="F149" s="6"/>
    </row>
    <row r="150" spans="1:6" ht="15">
      <c r="A150" s="19"/>
      <c r="B150" s="6"/>
      <c r="C150" s="19"/>
      <c r="D150" s="6"/>
      <c r="E150" s="19"/>
      <c r="F150" s="6"/>
    </row>
    <row r="151" spans="1:6" ht="15">
      <c r="A151" s="19"/>
      <c r="B151" s="6"/>
      <c r="C151" s="19"/>
      <c r="D151" s="6"/>
      <c r="E151" s="19"/>
      <c r="F151" s="6"/>
    </row>
    <row r="152" spans="1:6" ht="15">
      <c r="A152" s="19"/>
      <c r="B152" s="6"/>
      <c r="C152" s="19"/>
      <c r="D152" s="6"/>
      <c r="E152" s="19"/>
      <c r="F152" s="6"/>
    </row>
    <row r="153" spans="1:6" ht="15">
      <c r="A153" s="19"/>
      <c r="B153" s="6"/>
      <c r="C153" s="19"/>
      <c r="D153" s="6"/>
      <c r="E153" s="19"/>
      <c r="F153" s="6"/>
    </row>
    <row r="154" spans="1:6" ht="15">
      <c r="A154" s="19"/>
      <c r="B154" s="6"/>
      <c r="C154" s="19"/>
      <c r="D154" s="6"/>
      <c r="E154" s="19"/>
      <c r="F154" s="6"/>
    </row>
    <row r="155" spans="1:6" ht="15">
      <c r="A155" s="19"/>
      <c r="B155" s="6"/>
      <c r="C155" s="19"/>
      <c r="D155" s="6"/>
      <c r="E155" s="19"/>
      <c r="F155" s="6"/>
    </row>
    <row r="156" spans="1:6" ht="15">
      <c r="A156" s="19"/>
      <c r="B156" s="6"/>
      <c r="C156" s="19"/>
      <c r="D156" s="6"/>
      <c r="E156" s="19"/>
      <c r="F156" s="13"/>
    </row>
    <row r="157" spans="1:6" ht="15">
      <c r="A157" s="19"/>
      <c r="B157" s="6"/>
      <c r="C157" s="19"/>
      <c r="D157" s="6"/>
      <c r="E157" s="19"/>
      <c r="F157" s="13"/>
    </row>
    <row r="158" spans="1:6" ht="15">
      <c r="A158" s="19"/>
      <c r="B158" s="6"/>
      <c r="C158" s="19"/>
      <c r="D158" s="6"/>
      <c r="E158" s="19"/>
      <c r="F158" s="13"/>
    </row>
    <row r="159" spans="1:6" ht="15">
      <c r="A159" s="19"/>
      <c r="B159" s="6"/>
      <c r="C159" s="19"/>
      <c r="D159" s="6"/>
      <c r="E159" s="19"/>
      <c r="F159" s="6"/>
    </row>
    <row r="160" spans="1:6" ht="15">
      <c r="A160" s="19"/>
      <c r="B160" s="6"/>
      <c r="C160" s="19"/>
      <c r="D160" s="6"/>
      <c r="E160" s="19"/>
      <c r="F160" s="13"/>
    </row>
    <row r="161" spans="1:6" ht="15">
      <c r="A161" s="19"/>
      <c r="B161" s="6"/>
      <c r="C161" s="19"/>
      <c r="D161" s="6"/>
      <c r="E161" s="19"/>
      <c r="F161" s="13"/>
    </row>
    <row r="162" spans="1:6" ht="15">
      <c r="A162" s="19"/>
      <c r="B162" s="6"/>
      <c r="C162" s="19"/>
      <c r="D162" s="6"/>
      <c r="E162" s="19"/>
      <c r="F162" s="13"/>
    </row>
    <row r="163" spans="1:6" ht="15">
      <c r="A163" s="19"/>
      <c r="B163" s="6"/>
      <c r="C163" s="19"/>
      <c r="D163" s="6"/>
      <c r="E163" s="19"/>
      <c r="F163" s="13"/>
    </row>
    <row r="164" spans="1:6" ht="15">
      <c r="A164" s="19"/>
      <c r="B164" s="6"/>
      <c r="C164" s="19"/>
      <c r="D164" s="6"/>
      <c r="E164" s="19"/>
      <c r="F164" s="13"/>
    </row>
    <row r="165" spans="1:6" ht="15">
      <c r="A165" s="19"/>
      <c r="B165" s="6"/>
      <c r="C165" s="19"/>
      <c r="D165" s="6"/>
      <c r="E165" s="19"/>
      <c r="F165" s="13"/>
    </row>
    <row r="166" spans="1:6" ht="15">
      <c r="A166" s="19"/>
      <c r="B166" s="6"/>
      <c r="C166" s="19"/>
      <c r="D166" s="6"/>
      <c r="E166" s="19"/>
      <c r="F166" s="6"/>
    </row>
    <row r="167" spans="1:6" ht="15">
      <c r="A167" s="19"/>
      <c r="B167" s="6"/>
      <c r="C167" s="19"/>
      <c r="D167" s="6"/>
      <c r="E167" s="19"/>
      <c r="F167" s="6"/>
    </row>
    <row r="168" spans="1:6" ht="15">
      <c r="A168" s="19"/>
      <c r="B168" s="6"/>
      <c r="C168" s="19"/>
      <c r="D168" s="6"/>
      <c r="E168" s="19"/>
      <c r="F168" s="6"/>
    </row>
    <row r="169" spans="1:6" ht="15">
      <c r="A169" s="19"/>
      <c r="B169" s="6"/>
      <c r="C169" s="19"/>
      <c r="D169" s="6"/>
      <c r="E169" s="19"/>
      <c r="F169" s="6"/>
    </row>
    <row r="170" spans="1:6" ht="15">
      <c r="A170" s="19"/>
      <c r="B170" s="6"/>
      <c r="C170" s="19"/>
      <c r="D170" s="6"/>
      <c r="E170" s="19"/>
      <c r="F170" s="6"/>
    </row>
    <row r="171" spans="1:6" ht="15">
      <c r="A171" s="19"/>
      <c r="B171" s="6"/>
      <c r="C171" s="19"/>
      <c r="D171" s="6"/>
      <c r="E171" s="19"/>
      <c r="F171" s="6"/>
    </row>
    <row r="172" spans="1:6" ht="15">
      <c r="A172" s="19"/>
      <c r="B172" s="6"/>
      <c r="C172" s="19"/>
      <c r="D172" s="6"/>
      <c r="E172" s="19"/>
      <c r="F172" s="6"/>
    </row>
    <row r="173" spans="1:6" ht="15">
      <c r="A173" s="19"/>
      <c r="B173" s="6"/>
      <c r="C173" s="19"/>
      <c r="D173" s="6"/>
      <c r="E173" s="19"/>
      <c r="F173" s="6"/>
    </row>
    <row r="174" spans="1:6" ht="15">
      <c r="A174" s="19"/>
      <c r="B174" s="6"/>
      <c r="C174" s="19"/>
      <c r="D174" s="6"/>
      <c r="E174" s="19"/>
      <c r="F174" s="6"/>
    </row>
    <row r="175" spans="1:6" ht="15">
      <c r="A175" s="19"/>
      <c r="B175" s="6"/>
      <c r="C175" s="19"/>
      <c r="D175" s="6"/>
      <c r="E175" s="19"/>
      <c r="F175" s="6"/>
    </row>
    <row r="176" spans="1:6" ht="15">
      <c r="A176" s="19"/>
      <c r="B176" s="6"/>
      <c r="C176" s="19"/>
      <c r="D176" s="6"/>
      <c r="E176" s="19"/>
      <c r="F176" s="13"/>
    </row>
    <row r="177" spans="1:6" ht="15">
      <c r="A177" s="19"/>
      <c r="B177" s="6"/>
      <c r="C177" s="19"/>
      <c r="D177" s="6"/>
      <c r="E177" s="19"/>
      <c r="F177" s="13"/>
    </row>
    <row r="178" spans="1:6" ht="15">
      <c r="A178" s="19"/>
      <c r="B178" s="6"/>
      <c r="C178" s="19"/>
      <c r="D178" s="6"/>
      <c r="E178" s="19"/>
      <c r="F178" s="13"/>
    </row>
    <row r="179" spans="1:6" ht="15">
      <c r="A179" s="19"/>
      <c r="B179" s="6"/>
      <c r="C179" s="19"/>
      <c r="D179" s="6"/>
      <c r="E179" s="19"/>
      <c r="F179" s="13"/>
    </row>
    <row r="180" spans="1:6" ht="15">
      <c r="A180" s="19"/>
      <c r="B180" s="6"/>
      <c r="C180" s="19"/>
      <c r="D180" s="6"/>
      <c r="E180" s="19"/>
      <c r="F180" s="13"/>
    </row>
    <row r="181" spans="1:6" ht="15">
      <c r="A181" s="19"/>
      <c r="B181" s="6"/>
      <c r="C181" s="19"/>
      <c r="D181" s="6"/>
      <c r="E181" s="19"/>
      <c r="F181" s="13"/>
    </row>
    <row r="182" spans="1:6" ht="15">
      <c r="A182" s="19"/>
      <c r="B182" s="6"/>
      <c r="C182" s="19"/>
      <c r="D182" s="6"/>
      <c r="E182" s="19"/>
      <c r="F182" s="13"/>
    </row>
    <row r="183" spans="1:6" ht="15">
      <c r="A183" s="19"/>
      <c r="B183" s="6"/>
      <c r="C183" s="19"/>
      <c r="D183" s="6"/>
      <c r="E183" s="19"/>
      <c r="F183" s="13"/>
    </row>
    <row r="184" spans="1:6" ht="15">
      <c r="A184" s="19"/>
      <c r="B184" s="6"/>
      <c r="C184" s="19"/>
      <c r="D184" s="6"/>
      <c r="E184" s="19"/>
      <c r="F184" s="13"/>
    </row>
    <row r="185" spans="1:6" ht="15">
      <c r="A185" s="19"/>
      <c r="B185" s="6"/>
      <c r="C185" s="19"/>
      <c r="D185" s="6"/>
      <c r="E185" s="19"/>
      <c r="F185" s="13"/>
    </row>
    <row r="186" spans="1:6" ht="15">
      <c r="A186" s="19"/>
      <c r="B186" s="6"/>
      <c r="C186" s="19"/>
      <c r="D186" s="6"/>
      <c r="E186" s="19"/>
      <c r="F186" s="13"/>
    </row>
    <row r="187" spans="1:6" ht="15">
      <c r="A187" s="19"/>
      <c r="B187" s="6"/>
      <c r="C187" s="19"/>
      <c r="D187" s="6"/>
      <c r="E187" s="19"/>
      <c r="F187" s="13"/>
    </row>
    <row r="188" spans="1:6" ht="15">
      <c r="A188" s="19"/>
      <c r="B188" s="6"/>
      <c r="C188" s="19"/>
      <c r="D188" s="6"/>
      <c r="E188" s="19"/>
      <c r="F188" s="13"/>
    </row>
    <row r="189" spans="1:6" ht="15">
      <c r="A189" s="19"/>
      <c r="B189" s="6"/>
      <c r="C189" s="19"/>
      <c r="D189" s="6"/>
      <c r="E189" s="19"/>
      <c r="F189" s="6"/>
    </row>
    <row r="190" spans="1:6" ht="15">
      <c r="A190" s="19"/>
      <c r="B190" s="6"/>
      <c r="C190" s="19"/>
      <c r="D190" s="6"/>
      <c r="E190" s="19"/>
      <c r="F190" s="6"/>
    </row>
    <row r="191" spans="1:6" ht="15">
      <c r="A191" s="19"/>
      <c r="B191" s="6"/>
      <c r="C191" s="19"/>
      <c r="D191" s="6"/>
      <c r="E191" s="19"/>
      <c r="F191" s="6"/>
    </row>
    <row r="192" spans="1:6" ht="15">
      <c r="A192" s="19"/>
      <c r="B192" s="6"/>
      <c r="C192" s="19"/>
      <c r="D192" s="6"/>
      <c r="E192" s="19"/>
      <c r="F192" s="6"/>
    </row>
    <row r="193" spans="1:6" ht="15">
      <c r="A193" s="19"/>
      <c r="B193" s="6"/>
      <c r="C193" s="19"/>
      <c r="D193" s="6"/>
      <c r="E193" s="19"/>
      <c r="F193" s="6"/>
    </row>
    <row r="194" spans="1:6" ht="15">
      <c r="A194" s="19"/>
      <c r="B194" s="6"/>
      <c r="C194" s="19"/>
      <c r="D194" s="6"/>
      <c r="E194" s="19"/>
      <c r="F194" s="6"/>
    </row>
    <row r="195" spans="1:6" ht="15">
      <c r="A195" s="19"/>
      <c r="B195" s="6"/>
      <c r="C195" s="19"/>
      <c r="D195" s="6"/>
      <c r="E195" s="19"/>
      <c r="F195" s="6"/>
    </row>
    <row r="196" spans="1:6" ht="15">
      <c r="A196" s="19"/>
      <c r="B196" s="6"/>
      <c r="C196" s="19"/>
      <c r="D196" s="6"/>
      <c r="E196" s="19"/>
      <c r="F196" s="6"/>
    </row>
    <row r="197" spans="1:6" ht="15">
      <c r="A197" s="19"/>
      <c r="B197" s="6"/>
      <c r="C197" s="19"/>
      <c r="D197" s="6"/>
      <c r="E197" s="19"/>
      <c r="F197" s="6"/>
    </row>
    <row r="198" spans="1:6" ht="15">
      <c r="A198" s="19"/>
      <c r="B198" s="6"/>
      <c r="C198" s="19"/>
      <c r="D198" s="6"/>
      <c r="E198" s="19"/>
      <c r="F198" s="6"/>
    </row>
    <row r="199" spans="1:6" ht="15">
      <c r="A199" s="19"/>
      <c r="B199" s="6"/>
      <c r="C199" s="19"/>
      <c r="D199" s="6"/>
      <c r="E199" s="19"/>
      <c r="F199" s="6"/>
    </row>
    <row r="200" spans="1:6" ht="15">
      <c r="A200" s="19"/>
      <c r="B200" s="6"/>
      <c r="C200" s="19"/>
      <c r="D200" s="6"/>
      <c r="E200" s="19"/>
      <c r="F200" s="6"/>
    </row>
    <row r="201" spans="1:6" ht="15">
      <c r="A201" s="19"/>
      <c r="B201" s="6"/>
      <c r="C201" s="19"/>
      <c r="D201" s="6"/>
      <c r="E201" s="19"/>
      <c r="F201" s="6"/>
    </row>
    <row r="202" spans="1:6" ht="15">
      <c r="A202" s="19"/>
      <c r="B202" s="6"/>
      <c r="C202" s="19"/>
      <c r="D202" s="6"/>
      <c r="E202" s="19"/>
      <c r="F202" s="6"/>
    </row>
    <row r="203" spans="1:6" ht="15">
      <c r="A203" s="19"/>
      <c r="B203" s="6"/>
      <c r="C203" s="19"/>
      <c r="D203" s="6"/>
      <c r="E203" s="19"/>
      <c r="F203" s="6"/>
    </row>
    <row r="204" spans="1:6" ht="15">
      <c r="A204" s="19"/>
      <c r="B204" s="6"/>
      <c r="C204" s="19"/>
      <c r="D204" s="6"/>
      <c r="E204" s="19"/>
      <c r="F204" s="6"/>
    </row>
    <row r="205" spans="1:6" ht="15">
      <c r="A205" s="19"/>
      <c r="B205" s="6"/>
      <c r="C205" s="19"/>
      <c r="D205" s="6"/>
      <c r="E205" s="19"/>
      <c r="F205" s="6"/>
    </row>
    <row r="206" spans="1:6" ht="15">
      <c r="A206" s="19"/>
      <c r="B206" s="6"/>
      <c r="C206" s="19"/>
      <c r="D206" s="6"/>
      <c r="E206" s="19"/>
      <c r="F206" s="6"/>
    </row>
    <row r="207" spans="1:6" ht="15">
      <c r="A207" s="19"/>
      <c r="B207" s="6"/>
      <c r="C207" s="19"/>
      <c r="D207" s="6"/>
      <c r="E207" s="19"/>
      <c r="F207" s="6"/>
    </row>
    <row r="208" spans="1:6" ht="15">
      <c r="A208" s="19"/>
      <c r="B208" s="6"/>
      <c r="C208" s="19"/>
      <c r="D208" s="6"/>
      <c r="E208" s="19"/>
      <c r="F208" s="6"/>
    </row>
    <row r="209" spans="1:6" ht="15">
      <c r="A209" s="19"/>
      <c r="B209" s="6"/>
      <c r="C209" s="19"/>
      <c r="D209" s="6"/>
      <c r="E209" s="19"/>
      <c r="F209" s="6"/>
    </row>
    <row r="210" spans="1:6" ht="15">
      <c r="A210" s="19"/>
      <c r="B210" s="6"/>
      <c r="C210" s="19"/>
      <c r="D210" s="6"/>
      <c r="E210" s="19"/>
      <c r="F210" s="6"/>
    </row>
    <row r="211" spans="1:6" ht="15">
      <c r="A211" s="19"/>
      <c r="B211" s="6"/>
      <c r="C211" s="19"/>
      <c r="D211" s="6"/>
      <c r="E211" s="19"/>
      <c r="F211" s="6"/>
    </row>
    <row r="212" spans="1:6" ht="15">
      <c r="A212" s="19"/>
      <c r="B212" s="6"/>
      <c r="C212" s="19"/>
      <c r="D212" s="6"/>
      <c r="E212" s="19"/>
      <c r="F212" s="6"/>
    </row>
    <row r="213" spans="1:6" ht="15">
      <c r="A213" s="19"/>
      <c r="B213" s="6"/>
      <c r="C213" s="19"/>
      <c r="D213" s="6"/>
      <c r="E213" s="19"/>
      <c r="F213" s="6"/>
    </row>
    <row r="214" spans="1:6" ht="15">
      <c r="A214" s="19"/>
      <c r="B214" s="6"/>
      <c r="C214" s="19"/>
      <c r="D214" s="6"/>
      <c r="E214" s="19"/>
      <c r="F214" s="6"/>
    </row>
    <row r="215" spans="1:6" ht="15">
      <c r="A215" s="19"/>
      <c r="B215" s="6"/>
      <c r="C215" s="19"/>
      <c r="D215" s="6"/>
      <c r="E215" s="19"/>
      <c r="F215" s="6"/>
    </row>
    <row r="216" spans="1:6" ht="15">
      <c r="A216" s="19"/>
      <c r="B216" s="6"/>
      <c r="C216" s="19"/>
      <c r="D216" s="6"/>
      <c r="E216" s="19"/>
      <c r="F216" s="6"/>
    </row>
    <row r="217" spans="1:6" ht="15">
      <c r="A217" s="19"/>
      <c r="B217" s="6"/>
      <c r="C217" s="19"/>
      <c r="D217" s="6"/>
      <c r="E217" s="19"/>
      <c r="F217" s="6"/>
    </row>
    <row r="218" spans="1:6" ht="15">
      <c r="A218" s="19"/>
      <c r="B218" s="6"/>
      <c r="C218" s="19"/>
      <c r="D218" s="6"/>
      <c r="E218" s="19"/>
      <c r="F218" s="6"/>
    </row>
    <row r="219" spans="1:6" ht="15">
      <c r="A219" s="19"/>
      <c r="B219" s="6"/>
      <c r="C219" s="19"/>
      <c r="D219" s="6"/>
      <c r="E219" s="19"/>
      <c r="F219" s="6"/>
    </row>
    <row r="220" spans="1:6" ht="15">
      <c r="A220" s="19"/>
      <c r="B220" s="6"/>
      <c r="C220" s="19"/>
      <c r="D220" s="6"/>
      <c r="E220" s="19"/>
      <c r="F220" s="6"/>
    </row>
    <row r="221" spans="1:6" ht="15">
      <c r="A221" s="19"/>
      <c r="B221" s="6"/>
      <c r="C221" s="19"/>
      <c r="D221" s="6"/>
      <c r="E221" s="19"/>
      <c r="F221" s="6"/>
    </row>
    <row r="222" spans="1:6" ht="15">
      <c r="A222" s="19"/>
      <c r="B222" s="6"/>
      <c r="C222" s="19"/>
      <c r="D222" s="6"/>
      <c r="E222" s="19"/>
      <c r="F222" s="6"/>
    </row>
    <row r="223" spans="1:6" ht="15">
      <c r="A223" s="19"/>
      <c r="B223" s="6"/>
      <c r="C223" s="19"/>
      <c r="D223" s="6"/>
      <c r="E223" s="19"/>
      <c r="F223" s="6"/>
    </row>
    <row r="224" spans="1:6" ht="15">
      <c r="A224" s="19"/>
      <c r="B224" s="6"/>
      <c r="C224" s="19"/>
      <c r="D224" s="6"/>
      <c r="E224" s="19"/>
      <c r="F224" s="6"/>
    </row>
    <row r="225" spans="1:6" ht="15">
      <c r="A225" s="19"/>
      <c r="B225" s="6"/>
      <c r="C225" s="19"/>
      <c r="D225" s="6"/>
      <c r="E225" s="19"/>
      <c r="F225" s="6"/>
    </row>
    <row r="226" spans="1:6" ht="15">
      <c r="A226" s="19"/>
      <c r="B226" s="6"/>
      <c r="C226" s="19"/>
      <c r="D226" s="6"/>
      <c r="E226" s="19"/>
      <c r="F226" s="6"/>
    </row>
    <row r="227" spans="1:6" ht="15">
      <c r="A227" s="19"/>
      <c r="B227" s="6"/>
      <c r="C227" s="19"/>
      <c r="D227" s="6"/>
      <c r="E227" s="19"/>
      <c r="F227" s="6"/>
    </row>
    <row r="228" spans="1:6" ht="15">
      <c r="A228" s="19"/>
      <c r="B228" s="6"/>
      <c r="C228" s="19"/>
      <c r="D228" s="6"/>
      <c r="E228" s="19"/>
      <c r="F228" s="6"/>
    </row>
    <row r="229" spans="1:6" ht="15">
      <c r="A229" s="19"/>
      <c r="B229" s="6"/>
      <c r="C229" s="19"/>
      <c r="D229" s="6"/>
      <c r="E229" s="19"/>
      <c r="F229" s="6"/>
    </row>
    <row r="230" spans="1:6" ht="15">
      <c r="A230" s="19"/>
      <c r="B230" s="6"/>
      <c r="C230" s="19"/>
      <c r="D230" s="6"/>
      <c r="E230" s="19"/>
      <c r="F230" s="6"/>
    </row>
    <row r="231" spans="1:6" ht="15">
      <c r="A231" s="19"/>
      <c r="B231" s="6"/>
      <c r="C231" s="19"/>
      <c r="D231" s="6"/>
      <c r="E231" s="19"/>
      <c r="F231" s="6"/>
    </row>
    <row r="232" spans="1:6" ht="15">
      <c r="A232" s="19"/>
      <c r="B232" s="6"/>
      <c r="C232" s="19"/>
      <c r="D232" s="6"/>
      <c r="E232" s="19"/>
      <c r="F232" s="6"/>
    </row>
    <row r="233" spans="1:6" ht="15">
      <c r="A233" s="19"/>
      <c r="B233" s="6"/>
      <c r="C233" s="19"/>
      <c r="D233" s="6"/>
      <c r="E233" s="19"/>
      <c r="F233" s="6"/>
    </row>
    <row r="234" spans="1:6" ht="15">
      <c r="A234" s="19"/>
      <c r="B234" s="6"/>
      <c r="C234" s="19"/>
      <c r="D234" s="6"/>
      <c r="E234" s="19"/>
      <c r="F234" s="6"/>
    </row>
    <row r="235" spans="1:6" ht="15">
      <c r="A235" s="19"/>
      <c r="B235" s="6"/>
      <c r="C235" s="19"/>
      <c r="D235" s="6"/>
      <c r="E235" s="19"/>
      <c r="F235" s="6"/>
    </row>
    <row r="236" spans="1:6" ht="15">
      <c r="A236" s="19"/>
      <c r="B236" s="6"/>
      <c r="C236" s="19"/>
      <c r="D236" s="6"/>
      <c r="E236" s="19"/>
      <c r="F236" s="6"/>
    </row>
    <row r="237" spans="1:6" ht="15">
      <c r="A237" s="19"/>
      <c r="B237" s="6"/>
      <c r="C237" s="19"/>
      <c r="D237" s="6"/>
      <c r="E237" s="19"/>
      <c r="F237" s="6"/>
    </row>
    <row r="238" spans="1:6" ht="15">
      <c r="A238" s="19"/>
      <c r="B238" s="6"/>
      <c r="C238" s="19"/>
      <c r="D238" s="6"/>
      <c r="E238" s="19"/>
      <c r="F238" s="6"/>
    </row>
    <row r="239" spans="1:6" ht="15">
      <c r="A239" s="19"/>
      <c r="B239" s="6"/>
      <c r="C239" s="19"/>
      <c r="D239" s="6"/>
      <c r="E239" s="19"/>
      <c r="F239" s="6"/>
    </row>
    <row r="240" spans="1:6" ht="15">
      <c r="A240" s="19"/>
      <c r="B240" s="6"/>
      <c r="C240" s="19"/>
      <c r="D240" s="6"/>
      <c r="E240" s="19"/>
      <c r="F240" s="6"/>
    </row>
    <row r="241" spans="1:6" ht="15">
      <c r="A241" s="19"/>
      <c r="B241" s="6"/>
      <c r="C241" s="19"/>
      <c r="D241" s="6"/>
      <c r="E241" s="19"/>
      <c r="F241" s="6"/>
    </row>
    <row r="242" spans="1:6" ht="15">
      <c r="A242" s="19"/>
      <c r="B242" s="6"/>
      <c r="C242" s="19"/>
      <c r="D242" s="6"/>
      <c r="E242" s="19"/>
      <c r="F242" s="6"/>
    </row>
    <row r="243" spans="1:6" ht="15">
      <c r="A243" s="19"/>
      <c r="B243" s="6"/>
      <c r="C243" s="19"/>
      <c r="D243" s="6"/>
      <c r="E243" s="19"/>
      <c r="F243" s="6"/>
    </row>
    <row r="244" spans="1:6" ht="15">
      <c r="A244" s="19"/>
      <c r="B244" s="6"/>
      <c r="C244" s="19"/>
      <c r="D244" s="6"/>
      <c r="E244" s="19"/>
      <c r="F244" s="6"/>
    </row>
    <row r="245" spans="1:6" ht="15">
      <c r="A245" s="19"/>
      <c r="B245" s="6"/>
      <c r="C245" s="19"/>
      <c r="D245" s="6"/>
      <c r="E245" s="19"/>
      <c r="F245" s="6"/>
    </row>
    <row r="246" spans="1:6" ht="15">
      <c r="A246" s="19"/>
      <c r="B246" s="6"/>
      <c r="C246" s="19"/>
      <c r="D246" s="6"/>
      <c r="E246" s="19"/>
      <c r="F246" s="6"/>
    </row>
    <row r="247" spans="1:6" ht="15">
      <c r="A247" s="19"/>
      <c r="B247" s="6"/>
      <c r="C247" s="19"/>
      <c r="D247" s="6"/>
      <c r="E247" s="19"/>
      <c r="F247" s="6"/>
    </row>
    <row r="248" spans="1:6" ht="15">
      <c r="A248" s="19"/>
      <c r="B248" s="6"/>
      <c r="C248" s="19"/>
      <c r="D248" s="6"/>
      <c r="E248" s="19"/>
      <c r="F248" s="6"/>
    </row>
    <row r="249" spans="1:6" ht="15">
      <c r="A249" s="19"/>
      <c r="B249" s="6"/>
      <c r="C249" s="19"/>
      <c r="D249" s="6"/>
      <c r="E249" s="19"/>
      <c r="F249" s="6"/>
    </row>
    <row r="250" spans="1:6" ht="15">
      <c r="A250" s="19"/>
      <c r="B250" s="6"/>
      <c r="C250" s="19"/>
      <c r="D250" s="6"/>
      <c r="E250" s="19"/>
      <c r="F250" s="6"/>
    </row>
    <row r="251" spans="1:6" ht="15">
      <c r="A251" s="19"/>
      <c r="B251" s="6"/>
      <c r="C251" s="19"/>
      <c r="D251" s="6"/>
      <c r="E251" s="19"/>
      <c r="F251" s="6"/>
    </row>
    <row r="252" spans="1:6" ht="15">
      <c r="A252" s="19"/>
      <c r="B252" s="6"/>
      <c r="C252" s="19"/>
      <c r="D252" s="6"/>
      <c r="E252" s="19"/>
      <c r="F252" s="6"/>
    </row>
    <row r="253" spans="1:6" ht="15">
      <c r="A253" s="19"/>
      <c r="B253" s="6"/>
      <c r="C253" s="19"/>
      <c r="D253" s="6"/>
      <c r="E253" s="19"/>
      <c r="F253" s="6"/>
    </row>
    <row r="254" spans="1:6" ht="15">
      <c r="A254" s="19"/>
      <c r="B254" s="6"/>
      <c r="C254" s="19"/>
      <c r="D254" s="6"/>
      <c r="E254" s="19"/>
      <c r="F254" s="6"/>
    </row>
    <row r="255" spans="1:6" ht="15">
      <c r="A255" s="19"/>
      <c r="B255" s="6"/>
      <c r="C255" s="19"/>
      <c r="D255" s="6"/>
      <c r="E255" s="19"/>
      <c r="F255" s="6"/>
    </row>
    <row r="256" spans="1:6" ht="15">
      <c r="A256" s="19"/>
      <c r="B256" s="6"/>
      <c r="C256" s="19"/>
      <c r="D256" s="6"/>
      <c r="E256" s="19"/>
      <c r="F256" s="6"/>
    </row>
    <row r="257" spans="1:6" ht="15">
      <c r="A257" s="19"/>
      <c r="B257" s="6"/>
      <c r="C257" s="19"/>
      <c r="D257" s="6"/>
      <c r="E257" s="19"/>
      <c r="F257" s="6"/>
    </row>
    <row r="258" spans="1:6" ht="15">
      <c r="A258" s="19"/>
      <c r="B258" s="6"/>
      <c r="C258" s="19"/>
      <c r="D258" s="6"/>
      <c r="E258" s="19"/>
      <c r="F258" s="6"/>
    </row>
    <row r="259" spans="1:6" ht="15">
      <c r="A259" s="19"/>
      <c r="B259" s="6"/>
      <c r="C259" s="19"/>
      <c r="D259" s="6"/>
      <c r="E259" s="19"/>
      <c r="F259" s="6"/>
    </row>
    <row r="260" spans="1:6" ht="15">
      <c r="A260" s="19"/>
      <c r="B260" s="6"/>
      <c r="C260" s="19"/>
      <c r="D260" s="6"/>
      <c r="E260" s="19"/>
      <c r="F260" s="6"/>
    </row>
    <row r="261" spans="1:6" ht="15">
      <c r="A261" s="19"/>
      <c r="B261" s="6"/>
      <c r="C261" s="19"/>
      <c r="D261" s="6"/>
      <c r="E261" s="19"/>
      <c r="F261" s="6"/>
    </row>
    <row r="262" spans="1:6" ht="15">
      <c r="A262" s="19"/>
      <c r="B262" s="6"/>
      <c r="C262" s="19"/>
      <c r="D262" s="6"/>
      <c r="E262" s="19"/>
      <c r="F262" s="6"/>
    </row>
    <row r="263" spans="1:6" ht="15">
      <c r="A263" s="19"/>
      <c r="B263" s="6"/>
      <c r="C263" s="19"/>
      <c r="D263" s="6"/>
      <c r="E263" s="19"/>
      <c r="F263" s="6"/>
    </row>
    <row r="264" spans="1:6" ht="15">
      <c r="A264" s="19"/>
      <c r="B264" s="6"/>
      <c r="C264" s="19"/>
      <c r="D264" s="6"/>
      <c r="E264" s="19"/>
      <c r="F264" s="6"/>
    </row>
    <row r="265" spans="1:6" ht="15">
      <c r="A265" s="19"/>
      <c r="B265" s="6"/>
      <c r="C265" s="19"/>
      <c r="D265" s="6"/>
      <c r="E265" s="19"/>
      <c r="F265" s="6"/>
    </row>
    <row r="266" spans="1:6" ht="15">
      <c r="A266" s="19"/>
      <c r="B266" s="6"/>
      <c r="C266" s="19"/>
      <c r="D266" s="6"/>
      <c r="E266" s="19"/>
      <c r="F266" s="6"/>
    </row>
    <row r="267" spans="1:6" ht="15">
      <c r="A267" s="19"/>
      <c r="B267" s="6"/>
      <c r="C267" s="19"/>
      <c r="D267" s="6"/>
      <c r="E267" s="19"/>
      <c r="F267" s="6"/>
    </row>
    <row r="268" spans="1:6" ht="15">
      <c r="A268" s="19"/>
      <c r="B268" s="6"/>
      <c r="C268" s="19"/>
      <c r="D268" s="6"/>
      <c r="E268" s="19"/>
      <c r="F268" s="6"/>
    </row>
    <row r="269" spans="1:6" ht="15">
      <c r="A269" s="19"/>
      <c r="B269" s="6"/>
      <c r="C269" s="19"/>
      <c r="D269" s="6"/>
      <c r="E269" s="19"/>
      <c r="F269" s="6"/>
    </row>
    <row r="270" spans="1:6" ht="15">
      <c r="A270" s="19"/>
      <c r="B270" s="6"/>
      <c r="C270" s="19"/>
      <c r="D270" s="6"/>
      <c r="E270" s="19"/>
      <c r="F270" s="6"/>
    </row>
    <row r="271" spans="1:6" ht="15">
      <c r="A271" s="19"/>
      <c r="B271" s="6"/>
      <c r="C271" s="19"/>
      <c r="D271" s="6"/>
      <c r="E271" s="19"/>
      <c r="F271" s="6"/>
    </row>
    <row r="272" spans="1:6" ht="15">
      <c r="A272" s="19"/>
      <c r="B272" s="6"/>
      <c r="C272" s="19"/>
      <c r="D272" s="6"/>
      <c r="E272" s="19"/>
      <c r="F272" s="6"/>
    </row>
    <row r="273" spans="1:6" ht="15">
      <c r="A273" s="19"/>
      <c r="B273" s="6"/>
      <c r="C273" s="19"/>
      <c r="D273" s="6"/>
      <c r="E273" s="19"/>
      <c r="F273" s="6"/>
    </row>
    <row r="274" spans="1:6" ht="15">
      <c r="A274" s="19"/>
      <c r="B274" s="6"/>
      <c r="C274" s="19"/>
      <c r="D274" s="6"/>
      <c r="E274" s="19"/>
      <c r="F274" s="6"/>
    </row>
    <row r="275" spans="1:6" ht="15">
      <c r="A275" s="19"/>
      <c r="B275" s="6"/>
      <c r="C275" s="19"/>
      <c r="D275" s="6"/>
      <c r="E275" s="19"/>
      <c r="F275" s="6"/>
    </row>
    <row r="276" spans="1:6" ht="15">
      <c r="A276" s="19"/>
      <c r="B276" s="6"/>
      <c r="C276" s="19"/>
      <c r="D276" s="6"/>
      <c r="E276" s="19"/>
      <c r="F276" s="6"/>
    </row>
    <row r="277" spans="1:6" ht="15">
      <c r="A277" s="19"/>
      <c r="B277" s="6"/>
      <c r="C277" s="19"/>
      <c r="D277" s="6"/>
      <c r="E277" s="19"/>
      <c r="F277" s="6"/>
    </row>
    <row r="278" spans="1:6" ht="15">
      <c r="A278" s="19"/>
      <c r="B278" s="6"/>
      <c r="C278" s="19"/>
      <c r="D278" s="6"/>
      <c r="E278" s="19"/>
      <c r="F278" s="6"/>
    </row>
    <row r="279" spans="1:6" ht="15">
      <c r="A279" s="19"/>
      <c r="B279" s="6"/>
      <c r="C279" s="19"/>
      <c r="D279" s="6"/>
      <c r="E279" s="19"/>
      <c r="F279" s="6"/>
    </row>
    <row r="280" spans="1:6" ht="15">
      <c r="A280" s="19"/>
      <c r="B280" s="6"/>
      <c r="C280" s="19"/>
      <c r="D280" s="6"/>
      <c r="E280" s="19"/>
      <c r="F280" s="6"/>
    </row>
    <row r="281" spans="1:6" ht="15">
      <c r="A281" s="19"/>
      <c r="B281" s="6"/>
      <c r="C281" s="19"/>
      <c r="D281" s="6"/>
      <c r="E281" s="19"/>
      <c r="F281" s="6"/>
    </row>
    <row r="282" spans="1:6" ht="15">
      <c r="A282" s="19"/>
      <c r="B282" s="6"/>
      <c r="C282" s="19"/>
      <c r="D282" s="6"/>
      <c r="E282" s="19"/>
      <c r="F282" s="6"/>
    </row>
    <row r="283" spans="1:6" ht="15">
      <c r="A283" s="19"/>
      <c r="B283" s="6"/>
      <c r="C283" s="19"/>
      <c r="D283" s="6"/>
      <c r="E283" s="19"/>
      <c r="F283" s="6"/>
    </row>
    <row r="284" spans="1:6" ht="15">
      <c r="A284" s="19"/>
      <c r="B284" s="6"/>
      <c r="C284" s="19"/>
      <c r="D284" s="6"/>
      <c r="E284" s="19"/>
      <c r="F284" s="6"/>
    </row>
    <row r="285" spans="1:6" ht="15">
      <c r="A285" s="19"/>
      <c r="B285" s="6"/>
      <c r="C285" s="19"/>
      <c r="D285" s="6"/>
      <c r="E285" s="19"/>
      <c r="F285" s="6"/>
    </row>
    <row r="286" spans="1:6" ht="15">
      <c r="A286" s="19"/>
      <c r="B286" s="6"/>
      <c r="C286" s="19"/>
      <c r="D286" s="6"/>
      <c r="E286" s="19"/>
      <c r="F286" s="6"/>
    </row>
    <row r="287" spans="1:6" ht="15">
      <c r="A287" s="19"/>
      <c r="B287" s="6"/>
      <c r="C287" s="19"/>
      <c r="D287" s="6"/>
      <c r="E287" s="19"/>
      <c r="F287" s="6"/>
    </row>
    <row r="288" spans="1:6" ht="15">
      <c r="A288" s="19"/>
      <c r="B288" s="6"/>
      <c r="C288" s="19"/>
      <c r="D288" s="6"/>
      <c r="E288" s="19"/>
      <c r="F288" s="6"/>
    </row>
    <row r="289" spans="1:6" ht="15">
      <c r="A289" s="19"/>
      <c r="B289" s="6"/>
      <c r="C289" s="19"/>
      <c r="D289" s="6"/>
      <c r="E289" s="19"/>
      <c r="F289" s="6"/>
    </row>
    <row r="290" spans="1:4" ht="15">
      <c r="A290" s="19"/>
      <c r="B290" s="6"/>
      <c r="C290" s="19"/>
      <c r="D290" s="6"/>
    </row>
    <row r="291" spans="1:4" ht="15">
      <c r="A291" s="19"/>
      <c r="B291" s="6"/>
      <c r="C291" s="19"/>
      <c r="D291" s="6"/>
    </row>
    <row r="292" spans="1:2" ht="15">
      <c r="A292" s="19"/>
      <c r="B292" s="6"/>
    </row>
    <row r="293" spans="1:2" ht="15">
      <c r="A293" s="19"/>
      <c r="B293" s="6"/>
    </row>
    <row r="294" spans="1:2" ht="15">
      <c r="A294" s="19"/>
      <c r="B294" s="6"/>
    </row>
    <row r="295" spans="1:2" ht="15">
      <c r="A295" s="19"/>
      <c r="B295" s="6"/>
    </row>
    <row r="296" spans="1:2" ht="15">
      <c r="A296" s="19"/>
      <c r="B296" s="6"/>
    </row>
    <row r="297" spans="1:2" ht="15">
      <c r="A297" s="19"/>
      <c r="B297" s="6"/>
    </row>
    <row r="298" spans="1:2" ht="15">
      <c r="A298" s="19"/>
      <c r="B298" s="6"/>
    </row>
    <row r="299" spans="1:2" ht="15">
      <c r="A299" s="19"/>
      <c r="B299" s="6"/>
    </row>
    <row r="300" spans="1:2" ht="15">
      <c r="A300" s="19"/>
      <c r="B300" s="6"/>
    </row>
    <row r="301" spans="1:2" ht="15">
      <c r="A301" s="19"/>
      <c r="B301" s="6"/>
    </row>
    <row r="302" spans="1:2" ht="15">
      <c r="A302" s="19"/>
      <c r="B302" s="6"/>
    </row>
    <row r="303" spans="1:2" ht="15">
      <c r="A303" s="19"/>
      <c r="B303" s="6"/>
    </row>
    <row r="304" spans="1:2" ht="15">
      <c r="A304" s="19"/>
      <c r="B304" s="6"/>
    </row>
    <row r="305" spans="1:2" ht="15">
      <c r="A305" s="19"/>
      <c r="B305" s="6"/>
    </row>
    <row r="306" spans="1:2" ht="15">
      <c r="A306" s="19"/>
      <c r="B306" s="6"/>
    </row>
    <row r="307" spans="1:2" ht="15">
      <c r="A307" s="19"/>
      <c r="B307" s="6"/>
    </row>
    <row r="308" spans="1:2" ht="15">
      <c r="A308" s="19"/>
      <c r="B308" s="6"/>
    </row>
    <row r="309" spans="1:2" ht="15">
      <c r="A309" s="19"/>
      <c r="B309" s="6"/>
    </row>
    <row r="310" spans="1:2" ht="15">
      <c r="A310" s="19"/>
      <c r="B310" s="6"/>
    </row>
  </sheetData>
  <sheetProtection sheet="1"/>
  <mergeCells count="28">
    <mergeCell ref="C49:D49"/>
    <mergeCell ref="G17:H17"/>
    <mergeCell ref="E9:F9"/>
    <mergeCell ref="E3:F3"/>
    <mergeCell ref="C12:D12"/>
    <mergeCell ref="G43:H43"/>
    <mergeCell ref="G30:H30"/>
    <mergeCell ref="E30:F30"/>
    <mergeCell ref="C29:D29"/>
    <mergeCell ref="E29:F29"/>
    <mergeCell ref="A1:H1"/>
    <mergeCell ref="E2:F2"/>
    <mergeCell ref="G2:H2"/>
    <mergeCell ref="G3:H3"/>
    <mergeCell ref="C2:D2"/>
    <mergeCell ref="A2:B2"/>
    <mergeCell ref="A3:B3"/>
    <mergeCell ref="C3:D3"/>
    <mergeCell ref="C26:F28"/>
    <mergeCell ref="G27:H29"/>
    <mergeCell ref="G26:H26"/>
    <mergeCell ref="A26:B26"/>
    <mergeCell ref="G7:H7"/>
    <mergeCell ref="A39:B39"/>
    <mergeCell ref="E36:F36"/>
    <mergeCell ref="C30:D30"/>
    <mergeCell ref="A18:B18"/>
    <mergeCell ref="A27:B27"/>
  </mergeCells>
  <printOptions horizontalCentered="1"/>
  <pageMargins left="0.5" right="0.5" top="0.4"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8.xml><?xml version="1.0" encoding="utf-8"?>
<worksheet xmlns="http://schemas.openxmlformats.org/spreadsheetml/2006/main" xmlns:r="http://schemas.openxmlformats.org/officeDocument/2006/relationships">
  <dimension ref="A1:H251"/>
  <sheetViews>
    <sheetView showZeros="0" zoomScale="80" zoomScaleNormal="80" zoomScalePageLayoutView="0" workbookViewId="0" topLeftCell="A1">
      <selection activeCell="I1" sqref="I1"/>
    </sheetView>
  </sheetViews>
  <sheetFormatPr defaultColWidth="9.140625" defaultRowHeight="12.75"/>
  <cols>
    <col min="1" max="1" width="11.7109375" style="159" customWidth="1"/>
    <col min="2" max="2" width="11.7109375" style="253" customWidth="1"/>
    <col min="3" max="3" width="11.7109375" style="159" customWidth="1"/>
    <col min="4" max="4" width="11.7109375" style="253" customWidth="1"/>
    <col min="5" max="5" width="11.7109375" style="159" customWidth="1"/>
    <col min="6" max="6" width="11.7109375" style="253" customWidth="1"/>
    <col min="7" max="7" width="11.7109375" style="251" customWidth="1"/>
    <col min="8" max="8" width="11.7109375" style="247" customWidth="1"/>
    <col min="9" max="16384" width="9.140625" style="148" customWidth="1"/>
  </cols>
  <sheetData>
    <row r="1" spans="1:8" ht="30" customHeight="1" thickBot="1">
      <c r="A1" s="494" t="s">
        <v>229</v>
      </c>
      <c r="B1" s="495"/>
      <c r="C1" s="495"/>
      <c r="D1" s="495"/>
      <c r="E1" s="495"/>
      <c r="F1" s="495"/>
      <c r="G1" s="495"/>
      <c r="H1" s="496"/>
    </row>
    <row r="2" spans="1:8" ht="15.75" customHeight="1" thickBot="1">
      <c r="A2" s="477" t="s">
        <v>37</v>
      </c>
      <c r="B2" s="497"/>
      <c r="C2" s="478" t="s">
        <v>63</v>
      </c>
      <c r="D2" s="498"/>
      <c r="E2" s="477" t="s">
        <v>37</v>
      </c>
      <c r="F2" s="497"/>
      <c r="G2" s="478" t="s">
        <v>63</v>
      </c>
      <c r="H2" s="498"/>
    </row>
    <row r="3" spans="1:8" ht="12.75" customHeight="1">
      <c r="A3" s="485"/>
      <c r="B3" s="486"/>
      <c r="C3" s="486"/>
      <c r="D3" s="487"/>
      <c r="E3" s="485"/>
      <c r="F3" s="486"/>
      <c r="G3" s="486"/>
      <c r="H3" s="487"/>
    </row>
    <row r="4" spans="1:8" ht="12.75" customHeight="1">
      <c r="A4" s="488"/>
      <c r="B4" s="489"/>
      <c r="C4" s="489"/>
      <c r="D4" s="490"/>
      <c r="E4" s="488"/>
      <c r="F4" s="489"/>
      <c r="G4" s="489"/>
      <c r="H4" s="490"/>
    </row>
    <row r="5" spans="1:8" ht="12.75" customHeight="1">
      <c r="A5" s="488"/>
      <c r="B5" s="489"/>
      <c r="C5" s="489"/>
      <c r="D5" s="490"/>
      <c r="E5" s="488"/>
      <c r="F5" s="489"/>
      <c r="G5" s="489"/>
      <c r="H5" s="490"/>
    </row>
    <row r="6" spans="1:8" ht="12.75" customHeight="1" thickBot="1">
      <c r="A6" s="491"/>
      <c r="B6" s="492"/>
      <c r="C6" s="492"/>
      <c r="D6" s="493"/>
      <c r="E6" s="491"/>
      <c r="F6" s="492"/>
      <c r="G6" s="492"/>
      <c r="H6" s="493"/>
    </row>
    <row r="7" spans="1:8" ht="15.75" customHeight="1" thickBot="1">
      <c r="A7" s="480" t="s">
        <v>230</v>
      </c>
      <c r="B7" s="481"/>
      <c r="C7" s="481"/>
      <c r="D7" s="482"/>
      <c r="E7" s="480" t="s">
        <v>231</v>
      </c>
      <c r="F7" s="481"/>
      <c r="G7" s="481"/>
      <c r="H7" s="482"/>
    </row>
    <row r="8" spans="1:8" ht="18" customHeight="1" thickBot="1">
      <c r="A8" s="443" t="s">
        <v>66</v>
      </c>
      <c r="B8" s="444"/>
      <c r="C8" s="443" t="s">
        <v>42</v>
      </c>
      <c r="D8" s="444"/>
      <c r="E8" s="443" t="s">
        <v>66</v>
      </c>
      <c r="F8" s="444"/>
      <c r="G8" s="443" t="s">
        <v>65</v>
      </c>
      <c r="H8" s="444"/>
    </row>
    <row r="9" spans="1:8" ht="13.5" customHeight="1">
      <c r="A9" s="218" t="s">
        <v>1</v>
      </c>
      <c r="B9" s="228" t="s">
        <v>51</v>
      </c>
      <c r="C9" s="218" t="s">
        <v>1</v>
      </c>
      <c r="D9" s="155" t="s">
        <v>51</v>
      </c>
      <c r="E9" s="229" t="s">
        <v>1</v>
      </c>
      <c r="F9" s="230" t="s">
        <v>51</v>
      </c>
      <c r="G9" s="218" t="s">
        <v>1</v>
      </c>
      <c r="H9" s="155" t="s">
        <v>51</v>
      </c>
    </row>
    <row r="10" spans="1:8" ht="13.5" customHeight="1" thickBot="1">
      <c r="A10" s="42"/>
      <c r="B10" s="150">
        <v>1</v>
      </c>
      <c r="C10" s="48"/>
      <c r="D10" s="231">
        <v>1.25</v>
      </c>
      <c r="E10" s="42"/>
      <c r="F10" s="232">
        <v>1.25</v>
      </c>
      <c r="G10" s="42"/>
      <c r="H10" s="232">
        <v>1.75</v>
      </c>
    </row>
    <row r="11" spans="1:8" ht="13.5" customHeight="1" thickBot="1">
      <c r="A11" s="42"/>
      <c r="B11" s="231">
        <v>1.25</v>
      </c>
      <c r="C11" s="42"/>
      <c r="D11" s="232">
        <v>1.5</v>
      </c>
      <c r="E11" s="209"/>
      <c r="F11" s="233">
        <v>1.5</v>
      </c>
      <c r="G11" s="443" t="s">
        <v>42</v>
      </c>
      <c r="H11" s="468"/>
    </row>
    <row r="12" spans="1:8" ht="13.5" customHeight="1" thickBot="1">
      <c r="A12" s="42"/>
      <c r="B12" s="231">
        <v>1.5</v>
      </c>
      <c r="C12" s="42"/>
      <c r="D12" s="232">
        <v>1.75</v>
      </c>
      <c r="E12" s="443" t="s">
        <v>65</v>
      </c>
      <c r="F12" s="468"/>
      <c r="G12" s="42"/>
      <c r="H12" s="232">
        <v>1.25</v>
      </c>
    </row>
    <row r="13" spans="1:8" ht="13.5" customHeight="1" thickBot="1">
      <c r="A13" s="48"/>
      <c r="B13" s="231">
        <v>1.75</v>
      </c>
      <c r="C13" s="48"/>
      <c r="D13" s="150">
        <v>2</v>
      </c>
      <c r="E13" s="42"/>
      <c r="F13" s="234" t="s">
        <v>14</v>
      </c>
      <c r="G13" s="45"/>
      <c r="H13" s="233">
        <v>1.5</v>
      </c>
    </row>
    <row r="14" spans="1:8" ht="13.5" customHeight="1" thickBot="1">
      <c r="A14" s="42"/>
      <c r="B14" s="150">
        <v>2</v>
      </c>
      <c r="C14" s="42"/>
      <c r="D14" s="232">
        <v>2.25</v>
      </c>
      <c r="E14" s="126"/>
      <c r="F14" s="235" t="s">
        <v>15</v>
      </c>
      <c r="G14" s="469"/>
      <c r="H14" s="470"/>
    </row>
    <row r="15" spans="1:8" ht="13.5" customHeight="1">
      <c r="A15" s="42"/>
      <c r="B15" s="231">
        <v>2.25</v>
      </c>
      <c r="C15" s="42"/>
      <c r="D15" s="232">
        <v>2.5</v>
      </c>
      <c r="E15" s="471"/>
      <c r="F15" s="472"/>
      <c r="G15" s="472"/>
      <c r="H15" s="473"/>
    </row>
    <row r="16" spans="1:8" ht="15.75" customHeight="1">
      <c r="A16" s="42"/>
      <c r="B16" s="232">
        <v>2.5</v>
      </c>
      <c r="C16" s="42"/>
      <c r="D16" s="232">
        <v>2.75</v>
      </c>
      <c r="E16" s="474"/>
      <c r="F16" s="475"/>
      <c r="G16" s="475"/>
      <c r="H16" s="476"/>
    </row>
    <row r="17" spans="1:8" ht="15.75" customHeight="1" thickBot="1">
      <c r="A17" s="42"/>
      <c r="B17" s="152">
        <v>3</v>
      </c>
      <c r="C17" s="42"/>
      <c r="D17" s="152">
        <v>3</v>
      </c>
      <c r="E17" s="474"/>
      <c r="F17" s="475"/>
      <c r="G17" s="475"/>
      <c r="H17" s="476"/>
    </row>
    <row r="18" spans="1:8" ht="13.5" customHeight="1" thickBot="1">
      <c r="A18" s="443" t="s">
        <v>65</v>
      </c>
      <c r="B18" s="444"/>
      <c r="C18" s="42"/>
      <c r="D18" s="232">
        <v>3.5</v>
      </c>
      <c r="E18" s="477"/>
      <c r="F18" s="478"/>
      <c r="G18" s="478"/>
      <c r="H18" s="479"/>
    </row>
    <row r="19" spans="1:8" ht="13.5" customHeight="1" thickBot="1">
      <c r="A19" s="48"/>
      <c r="B19" s="150">
        <v>1</v>
      </c>
      <c r="C19" s="63"/>
      <c r="D19" s="152" t="s">
        <v>55</v>
      </c>
      <c r="E19" s="480" t="s">
        <v>232</v>
      </c>
      <c r="F19" s="481"/>
      <c r="G19" s="481"/>
      <c r="H19" s="482"/>
    </row>
    <row r="20" spans="1:8" ht="13.5" customHeight="1" thickBot="1">
      <c r="A20" s="42"/>
      <c r="B20" s="234" t="s">
        <v>14</v>
      </c>
      <c r="C20" s="443" t="s">
        <v>43</v>
      </c>
      <c r="D20" s="444"/>
      <c r="E20" s="443" t="s">
        <v>241</v>
      </c>
      <c r="F20" s="468"/>
      <c r="G20" s="443" t="s">
        <v>242</v>
      </c>
      <c r="H20" s="468"/>
    </row>
    <row r="21" spans="1:8" ht="13.5" customHeight="1">
      <c r="A21" s="42"/>
      <c r="B21" s="234" t="s">
        <v>15</v>
      </c>
      <c r="C21" s="92"/>
      <c r="D21" s="228" t="s">
        <v>15</v>
      </c>
      <c r="E21" s="92"/>
      <c r="F21" s="232">
        <v>1.25</v>
      </c>
      <c r="G21" s="42"/>
      <c r="H21" s="234" t="s">
        <v>18</v>
      </c>
    </row>
    <row r="22" spans="1:8" ht="13.5" customHeight="1" thickBot="1">
      <c r="A22" s="42"/>
      <c r="B22" s="234" t="s">
        <v>18</v>
      </c>
      <c r="C22" s="59"/>
      <c r="D22" s="232">
        <v>1.75</v>
      </c>
      <c r="E22" s="42"/>
      <c r="F22" s="232">
        <v>1.5</v>
      </c>
      <c r="G22" s="48"/>
      <c r="H22" s="236" t="s">
        <v>19</v>
      </c>
    </row>
    <row r="23" spans="1:8" ht="13.5" customHeight="1" thickBot="1">
      <c r="A23" s="42"/>
      <c r="B23" s="234" t="s">
        <v>19</v>
      </c>
      <c r="C23" s="42"/>
      <c r="D23" s="234">
        <v>2</v>
      </c>
      <c r="E23" s="42"/>
      <c r="F23" s="237">
        <v>1.75</v>
      </c>
      <c r="G23" s="441"/>
      <c r="H23" s="442"/>
    </row>
    <row r="24" spans="1:8" ht="13.5" customHeight="1" thickBot="1">
      <c r="A24" s="42"/>
      <c r="B24" s="232">
        <v>2.25</v>
      </c>
      <c r="C24" s="42"/>
      <c r="D24" s="234" t="s">
        <v>52</v>
      </c>
      <c r="E24" s="469"/>
      <c r="F24" s="470"/>
      <c r="G24" s="441"/>
      <c r="H24" s="442"/>
    </row>
    <row r="25" spans="1:8" ht="13.5" customHeight="1">
      <c r="A25" s="42"/>
      <c r="B25" s="232">
        <v>2.5</v>
      </c>
      <c r="C25" s="42"/>
      <c r="D25" s="234" t="s">
        <v>53</v>
      </c>
      <c r="E25" s="471"/>
      <c r="F25" s="472"/>
      <c r="G25" s="472"/>
      <c r="H25" s="473"/>
    </row>
    <row r="26" spans="1:8" ht="13.5" customHeight="1">
      <c r="A26" s="42"/>
      <c r="B26" s="239">
        <v>3</v>
      </c>
      <c r="C26" s="42"/>
      <c r="D26" s="234" t="s">
        <v>54</v>
      </c>
      <c r="E26" s="474"/>
      <c r="F26" s="475"/>
      <c r="G26" s="475"/>
      <c r="H26" s="476"/>
    </row>
    <row r="27" spans="1:8" ht="13.5" customHeight="1" thickBot="1">
      <c r="A27" s="45"/>
      <c r="B27" s="240" t="s">
        <v>54</v>
      </c>
      <c r="C27" s="63"/>
      <c r="D27" s="238" t="s">
        <v>55</v>
      </c>
      <c r="E27" s="474"/>
      <c r="F27" s="475"/>
      <c r="G27" s="475"/>
      <c r="H27" s="476"/>
    </row>
    <row r="28" spans="1:8" ht="15.75" thickBot="1">
      <c r="A28" s="435"/>
      <c r="B28" s="436"/>
      <c r="C28" s="435"/>
      <c r="D28" s="436"/>
      <c r="E28" s="477"/>
      <c r="F28" s="478"/>
      <c r="G28" s="478"/>
      <c r="H28" s="479"/>
    </row>
    <row r="29" spans="1:8" ht="15.75" thickBot="1">
      <c r="A29" s="437"/>
      <c r="B29" s="438"/>
      <c r="C29" s="437"/>
      <c r="D29" s="438"/>
      <c r="E29" s="480" t="s">
        <v>233</v>
      </c>
      <c r="F29" s="481"/>
      <c r="G29" s="481"/>
      <c r="H29" s="482"/>
    </row>
    <row r="30" spans="1:8" ht="15.75" thickBot="1">
      <c r="A30" s="437"/>
      <c r="B30" s="438"/>
      <c r="C30" s="437"/>
      <c r="D30" s="438"/>
      <c r="E30" s="483" t="s">
        <v>66</v>
      </c>
      <c r="F30" s="484"/>
      <c r="G30" s="483" t="s">
        <v>402</v>
      </c>
      <c r="H30" s="484"/>
    </row>
    <row r="31" spans="1:8" ht="15.75" thickBot="1">
      <c r="A31" s="437"/>
      <c r="B31" s="438"/>
      <c r="C31" s="437"/>
      <c r="D31" s="438"/>
      <c r="E31" s="92"/>
      <c r="F31" s="256">
        <v>1.5</v>
      </c>
      <c r="G31" s="262"/>
      <c r="H31" s="263">
        <v>1.75</v>
      </c>
    </row>
    <row r="32" spans="1:8" ht="15.75" thickBot="1">
      <c r="A32" s="439"/>
      <c r="B32" s="440"/>
      <c r="C32" s="439"/>
      <c r="D32" s="440"/>
      <c r="E32" s="45"/>
      <c r="F32" s="261">
        <v>1.625</v>
      </c>
      <c r="G32" s="441"/>
      <c r="H32" s="442"/>
    </row>
    <row r="33" spans="1:8" ht="30" customHeight="1" thickBot="1">
      <c r="A33" s="499" t="s">
        <v>237</v>
      </c>
      <c r="B33" s="500"/>
      <c r="C33" s="500"/>
      <c r="D33" s="500"/>
      <c r="E33" s="500"/>
      <c r="F33" s="500"/>
      <c r="G33" s="500"/>
      <c r="H33" s="501"/>
    </row>
    <row r="34" spans="1:8" ht="15.75" thickBot="1">
      <c r="A34" s="448" t="s">
        <v>234</v>
      </c>
      <c r="B34" s="449"/>
      <c r="C34" s="449"/>
      <c r="D34" s="450"/>
      <c r="E34" s="460" t="s">
        <v>408</v>
      </c>
      <c r="F34" s="461"/>
      <c r="G34" s="460" t="s">
        <v>409</v>
      </c>
      <c r="H34" s="461"/>
    </row>
    <row r="35" spans="1:8" ht="15.75" customHeight="1" thickBot="1">
      <c r="A35" s="445" t="s">
        <v>403</v>
      </c>
      <c r="B35" s="446"/>
      <c r="C35" s="446"/>
      <c r="D35" s="447"/>
      <c r="E35" s="462"/>
      <c r="F35" s="463"/>
      <c r="G35" s="462"/>
      <c r="H35" s="463"/>
    </row>
    <row r="36" spans="1:8" ht="15.75" thickBot="1">
      <c r="A36" s="48"/>
      <c r="B36" s="258" t="s">
        <v>18</v>
      </c>
      <c r="C36" s="259"/>
      <c r="D36" s="260" t="s">
        <v>52</v>
      </c>
      <c r="E36" s="464"/>
      <c r="F36" s="465"/>
      <c r="G36" s="464"/>
      <c r="H36" s="465"/>
    </row>
    <row r="37" spans="1:8" ht="15.75" thickBot="1">
      <c r="A37" s="42"/>
      <c r="B37" s="254" t="s">
        <v>19</v>
      </c>
      <c r="C37" s="165"/>
      <c r="D37" s="242" t="s">
        <v>223</v>
      </c>
      <c r="E37" s="457" t="s">
        <v>235</v>
      </c>
      <c r="F37" s="458"/>
      <c r="G37" s="458"/>
      <c r="H37" s="459"/>
    </row>
    <row r="38" spans="1:8" ht="15.75" thickBot="1">
      <c r="A38" s="45"/>
      <c r="B38" s="257" t="s">
        <v>67</v>
      </c>
      <c r="C38" s="168"/>
      <c r="D38" s="243" t="s">
        <v>53</v>
      </c>
      <c r="E38" s="443" t="s">
        <v>43</v>
      </c>
      <c r="F38" s="444"/>
      <c r="G38" s="443" t="s">
        <v>44</v>
      </c>
      <c r="H38" s="444"/>
    </row>
    <row r="39" spans="1:8" ht="15.75" thickBot="1">
      <c r="A39" s="457" t="s">
        <v>236</v>
      </c>
      <c r="B39" s="458"/>
      <c r="C39" s="458"/>
      <c r="D39" s="459"/>
      <c r="E39" s="92"/>
      <c r="F39" s="241" t="s">
        <v>19</v>
      </c>
      <c r="G39" s="92" t="s">
        <v>410</v>
      </c>
      <c r="H39" s="241" t="s">
        <v>19</v>
      </c>
    </row>
    <row r="40" spans="1:8" ht="15.75" thickBot="1">
      <c r="A40" s="443" t="s">
        <v>404</v>
      </c>
      <c r="B40" s="444"/>
      <c r="C40" s="443" t="s">
        <v>405</v>
      </c>
      <c r="D40" s="444"/>
      <c r="E40" s="42"/>
      <c r="F40" s="242" t="s">
        <v>67</v>
      </c>
      <c r="G40" s="42" t="s">
        <v>410</v>
      </c>
      <c r="H40" s="242" t="s">
        <v>67</v>
      </c>
    </row>
    <row r="41" spans="1:8" ht="15">
      <c r="A41" s="42"/>
      <c r="B41" s="242" t="s">
        <v>19</v>
      </c>
      <c r="C41" s="42" t="s">
        <v>410</v>
      </c>
      <c r="D41" s="242" t="s">
        <v>52</v>
      </c>
      <c r="E41" s="42"/>
      <c r="F41" s="242" t="s">
        <v>52</v>
      </c>
      <c r="G41" s="42" t="s">
        <v>410</v>
      </c>
      <c r="H41" s="242" t="s">
        <v>52</v>
      </c>
    </row>
    <row r="42" spans="1:8" ht="15.75" thickBot="1">
      <c r="A42" s="42"/>
      <c r="B42" s="242" t="s">
        <v>67</v>
      </c>
      <c r="C42" s="99" t="s">
        <v>410</v>
      </c>
      <c r="D42" s="244" t="s">
        <v>53</v>
      </c>
      <c r="E42" s="42"/>
      <c r="F42" s="242" t="s">
        <v>53</v>
      </c>
      <c r="G42" s="99" t="s">
        <v>410</v>
      </c>
      <c r="H42" s="244" t="s">
        <v>53</v>
      </c>
    </row>
    <row r="43" spans="1:8" ht="15.75" thickBot="1">
      <c r="A43" s="42"/>
      <c r="B43" s="242" t="s">
        <v>52</v>
      </c>
      <c r="C43" s="443" t="s">
        <v>406</v>
      </c>
      <c r="D43" s="444"/>
      <c r="E43" s="45"/>
      <c r="F43" s="243" t="s">
        <v>54</v>
      </c>
      <c r="G43" s="443" t="s">
        <v>406</v>
      </c>
      <c r="H43" s="444"/>
    </row>
    <row r="44" spans="1:8" ht="15">
      <c r="A44" s="42"/>
      <c r="B44" s="242" t="s">
        <v>53</v>
      </c>
      <c r="C44" s="42"/>
      <c r="D44" s="242" t="s">
        <v>52</v>
      </c>
      <c r="E44" s="453"/>
      <c r="F44" s="454"/>
      <c r="G44" s="42"/>
      <c r="H44" s="242" t="s">
        <v>52</v>
      </c>
    </row>
    <row r="45" spans="1:8" ht="15.75" thickBot="1">
      <c r="A45" s="45"/>
      <c r="B45" s="243" t="s">
        <v>54</v>
      </c>
      <c r="C45" s="99"/>
      <c r="D45" s="244" t="s">
        <v>53</v>
      </c>
      <c r="E45" s="455"/>
      <c r="F45" s="456"/>
      <c r="G45" s="45"/>
      <c r="H45" s="243" t="s">
        <v>53</v>
      </c>
    </row>
    <row r="46" spans="1:8" ht="15.75" thickBot="1">
      <c r="A46" s="443" t="s">
        <v>405</v>
      </c>
      <c r="B46" s="444"/>
      <c r="C46" s="443" t="s">
        <v>407</v>
      </c>
      <c r="D46" s="444"/>
      <c r="E46" s="245">
        <f>SUM(A36:A38,C36:C38,)</f>
        <v>0</v>
      </c>
      <c r="F46" s="255" t="s">
        <v>228</v>
      </c>
      <c r="G46" s="245">
        <f>SUM(A41:A45,A47:A48,C41:C42,C44:C45,C47:C49)</f>
        <v>0</v>
      </c>
      <c r="H46" s="255" t="s">
        <v>240</v>
      </c>
    </row>
    <row r="47" spans="1:8" ht="15">
      <c r="A47" s="92"/>
      <c r="B47" s="241" t="s">
        <v>19</v>
      </c>
      <c r="C47" s="92"/>
      <c r="D47" s="241" t="s">
        <v>53</v>
      </c>
      <c r="E47" s="245">
        <f>SUM(A10:A17,A19:A27,C10:C19,C21:C27,C32,E10:E11,E13:E14,G10,G12:G13,E21:E23,G21:G24,E31:E32,G31)</f>
        <v>0</v>
      </c>
      <c r="F47" s="255" t="s">
        <v>238</v>
      </c>
      <c r="G47" s="248">
        <f>SUM(E39:E43,G39:G42,G44:G45)</f>
        <v>0</v>
      </c>
      <c r="H47" s="255" t="s">
        <v>239</v>
      </c>
    </row>
    <row r="48" spans="1:4" ht="15">
      <c r="A48" s="42"/>
      <c r="B48" s="242" t="s">
        <v>67</v>
      </c>
      <c r="C48" s="42"/>
      <c r="D48" s="242" t="s">
        <v>54</v>
      </c>
    </row>
    <row r="49" spans="1:7" ht="15.75" thickBot="1">
      <c r="A49" s="451"/>
      <c r="B49" s="452"/>
      <c r="C49" s="45"/>
      <c r="D49" s="243" t="s">
        <v>55</v>
      </c>
      <c r="E49" s="466" t="s">
        <v>156</v>
      </c>
      <c r="F49" s="467"/>
      <c r="G49" s="264">
        <f>E46*5+E47*10+G46*2+G47*5</f>
        <v>0</v>
      </c>
    </row>
    <row r="50" spans="1:8" ht="15">
      <c r="A50" s="148"/>
      <c r="B50" s="148"/>
      <c r="H50" s="249"/>
    </row>
    <row r="51" spans="1:2" ht="15">
      <c r="A51" s="250"/>
      <c r="B51" s="227"/>
    </row>
    <row r="52" spans="1:2" ht="15">
      <c r="A52" s="250"/>
      <c r="B52" s="227"/>
    </row>
    <row r="53" ht="15">
      <c r="A53" s="250"/>
    </row>
    <row r="54" ht="15">
      <c r="A54" s="250"/>
    </row>
    <row r="55" ht="15">
      <c r="A55" s="250"/>
    </row>
    <row r="56" ht="15">
      <c r="A56" s="250"/>
    </row>
    <row r="57" ht="15">
      <c r="A57" s="250"/>
    </row>
    <row r="58" spans="1:2" ht="15">
      <c r="A58" s="250"/>
      <c r="B58" s="227"/>
    </row>
    <row r="59" spans="1:2" ht="15">
      <c r="A59" s="250"/>
      <c r="B59" s="227"/>
    </row>
    <row r="60" spans="5:7" ht="15">
      <c r="E60" s="148"/>
      <c r="F60" s="148"/>
      <c r="G60" s="246"/>
    </row>
    <row r="61" spans="5:6" ht="15">
      <c r="E61" s="148"/>
      <c r="F61" s="249"/>
    </row>
    <row r="62" spans="1:6" ht="15">
      <c r="A62" s="250"/>
      <c r="B62" s="227"/>
      <c r="C62" s="250"/>
      <c r="D62" s="227"/>
      <c r="E62" s="250"/>
      <c r="F62" s="227"/>
    </row>
    <row r="63" spans="1:6" ht="15">
      <c r="A63" s="250"/>
      <c r="B63" s="227"/>
      <c r="C63" s="250"/>
      <c r="D63" s="227"/>
      <c r="E63" s="250"/>
      <c r="F63" s="227"/>
    </row>
    <row r="64" spans="5:6" ht="15">
      <c r="E64" s="250"/>
      <c r="F64" s="227"/>
    </row>
    <row r="65" spans="5:6" ht="15">
      <c r="E65" s="250"/>
      <c r="F65" s="227"/>
    </row>
    <row r="66" spans="5:6" ht="15">
      <c r="E66" s="250"/>
      <c r="F66" s="227"/>
    </row>
    <row r="67" spans="5:6" ht="15">
      <c r="E67" s="250"/>
      <c r="F67" s="252"/>
    </row>
    <row r="68" spans="5:6" ht="15">
      <c r="E68" s="250"/>
      <c r="F68" s="252"/>
    </row>
    <row r="69" spans="5:6" ht="15">
      <c r="E69" s="250"/>
      <c r="F69" s="252"/>
    </row>
    <row r="70" spans="5:6" ht="15">
      <c r="E70" s="250"/>
      <c r="F70" s="252"/>
    </row>
    <row r="71" spans="5:6" ht="15">
      <c r="E71" s="250"/>
      <c r="F71" s="252"/>
    </row>
    <row r="72" spans="5:6" ht="15">
      <c r="E72" s="250"/>
      <c r="F72" s="252"/>
    </row>
    <row r="73" spans="5:6" ht="15">
      <c r="E73" s="250"/>
      <c r="F73" s="252"/>
    </row>
    <row r="74" spans="5:6" ht="15">
      <c r="E74" s="250"/>
      <c r="F74" s="252"/>
    </row>
    <row r="75" spans="1:6" ht="15">
      <c r="A75" s="250"/>
      <c r="B75" s="227"/>
      <c r="C75" s="250"/>
      <c r="D75" s="227"/>
      <c r="E75" s="250"/>
      <c r="F75" s="252"/>
    </row>
    <row r="76" spans="1:6" ht="15">
      <c r="A76" s="250"/>
      <c r="B76" s="227"/>
      <c r="C76" s="250"/>
      <c r="D76" s="227"/>
      <c r="E76" s="250"/>
      <c r="F76" s="252"/>
    </row>
    <row r="77" spans="1:6" ht="15">
      <c r="A77" s="250"/>
      <c r="B77" s="227"/>
      <c r="C77" s="250"/>
      <c r="D77" s="227"/>
      <c r="E77" s="250"/>
      <c r="F77" s="252"/>
    </row>
    <row r="78" spans="1:6" ht="15">
      <c r="A78" s="250"/>
      <c r="B78" s="227"/>
      <c r="C78" s="250"/>
      <c r="D78" s="227"/>
      <c r="E78" s="250"/>
      <c r="F78" s="227"/>
    </row>
    <row r="79" spans="1:6" ht="15">
      <c r="A79" s="250"/>
      <c r="B79" s="227"/>
      <c r="C79" s="250"/>
      <c r="D79" s="227"/>
      <c r="E79" s="250"/>
      <c r="F79" s="252"/>
    </row>
    <row r="80" spans="1:6" ht="15">
      <c r="A80" s="250"/>
      <c r="B80" s="227"/>
      <c r="C80" s="250"/>
      <c r="D80" s="227"/>
      <c r="E80" s="250"/>
      <c r="F80" s="252"/>
    </row>
    <row r="81" spans="1:6" ht="15">
      <c r="A81" s="250"/>
      <c r="B81" s="227"/>
      <c r="C81" s="250"/>
      <c r="D81" s="227"/>
      <c r="E81" s="250"/>
      <c r="F81" s="252"/>
    </row>
    <row r="82" spans="1:6" ht="15">
      <c r="A82" s="250"/>
      <c r="B82" s="227"/>
      <c r="C82" s="250"/>
      <c r="D82" s="227"/>
      <c r="E82" s="250"/>
      <c r="F82" s="252"/>
    </row>
    <row r="83" spans="1:6" ht="15">
      <c r="A83" s="250"/>
      <c r="B83" s="227"/>
      <c r="C83" s="250"/>
      <c r="D83" s="227"/>
      <c r="E83" s="250"/>
      <c r="F83" s="252"/>
    </row>
    <row r="84" spans="1:6" ht="15">
      <c r="A84" s="250"/>
      <c r="B84" s="227"/>
      <c r="C84" s="250"/>
      <c r="D84" s="227"/>
      <c r="E84" s="250"/>
      <c r="F84" s="252"/>
    </row>
    <row r="85" spans="1:6" ht="15">
      <c r="A85" s="250"/>
      <c r="B85" s="227"/>
      <c r="C85" s="250"/>
      <c r="D85" s="227"/>
      <c r="E85" s="250"/>
      <c r="F85" s="252"/>
    </row>
    <row r="86" spans="1:6" ht="15">
      <c r="A86" s="250"/>
      <c r="B86" s="227"/>
      <c r="C86" s="250"/>
      <c r="D86" s="227"/>
      <c r="E86" s="250"/>
      <c r="F86" s="252"/>
    </row>
    <row r="87" spans="1:6" ht="15">
      <c r="A87" s="250"/>
      <c r="B87" s="227"/>
      <c r="C87" s="250"/>
      <c r="D87" s="227"/>
      <c r="E87" s="250"/>
      <c r="F87" s="252"/>
    </row>
    <row r="88" spans="1:6" ht="15">
      <c r="A88" s="250"/>
      <c r="B88" s="227"/>
      <c r="C88" s="250"/>
      <c r="D88" s="227"/>
      <c r="E88" s="250"/>
      <c r="F88" s="252"/>
    </row>
    <row r="89" spans="1:6" ht="15">
      <c r="A89" s="250"/>
      <c r="B89" s="227"/>
      <c r="C89" s="250"/>
      <c r="D89" s="227"/>
      <c r="E89" s="250"/>
      <c r="F89" s="252"/>
    </row>
    <row r="90" spans="1:6" ht="15">
      <c r="A90" s="250"/>
      <c r="B90" s="227"/>
      <c r="C90" s="250"/>
      <c r="D90" s="227"/>
      <c r="E90" s="250"/>
      <c r="F90" s="227"/>
    </row>
    <row r="91" spans="1:6" ht="15">
      <c r="A91" s="250"/>
      <c r="B91" s="227"/>
      <c r="C91" s="250"/>
      <c r="D91" s="227"/>
      <c r="E91" s="250"/>
      <c r="F91" s="227"/>
    </row>
    <row r="92" spans="1:6" ht="15">
      <c r="A92" s="250"/>
      <c r="B92" s="227"/>
      <c r="C92" s="250"/>
      <c r="D92" s="227"/>
      <c r="E92" s="250"/>
      <c r="F92" s="227"/>
    </row>
    <row r="93" spans="1:6" ht="15">
      <c r="A93" s="250"/>
      <c r="B93" s="227"/>
      <c r="C93" s="250"/>
      <c r="D93" s="227"/>
      <c r="E93" s="250"/>
      <c r="F93" s="227"/>
    </row>
    <row r="94" spans="1:6" ht="15">
      <c r="A94" s="250"/>
      <c r="B94" s="227"/>
      <c r="C94" s="250"/>
      <c r="D94" s="227"/>
      <c r="E94" s="250"/>
      <c r="F94" s="227"/>
    </row>
    <row r="95" spans="1:6" ht="15">
      <c r="A95" s="250"/>
      <c r="B95" s="227"/>
      <c r="C95" s="250"/>
      <c r="D95" s="227"/>
      <c r="E95" s="250"/>
      <c r="F95" s="227"/>
    </row>
    <row r="96" spans="1:6" ht="15">
      <c r="A96" s="250"/>
      <c r="B96" s="227"/>
      <c r="C96" s="250"/>
      <c r="D96" s="227"/>
      <c r="E96" s="250"/>
      <c r="F96" s="227"/>
    </row>
    <row r="97" spans="1:6" ht="15">
      <c r="A97" s="250"/>
      <c r="B97" s="227"/>
      <c r="C97" s="250"/>
      <c r="D97" s="227"/>
      <c r="E97" s="250"/>
      <c r="F97" s="227"/>
    </row>
    <row r="98" spans="1:6" ht="15">
      <c r="A98" s="250"/>
      <c r="B98" s="227"/>
      <c r="C98" s="250"/>
      <c r="D98" s="227"/>
      <c r="E98" s="250"/>
      <c r="F98" s="227"/>
    </row>
    <row r="99" spans="1:6" ht="15">
      <c r="A99" s="250"/>
      <c r="B99" s="227"/>
      <c r="C99" s="250"/>
      <c r="D99" s="227"/>
      <c r="E99" s="250"/>
      <c r="F99" s="227"/>
    </row>
    <row r="100" spans="1:6" ht="15">
      <c r="A100" s="250"/>
      <c r="B100" s="227"/>
      <c r="C100" s="250"/>
      <c r="D100" s="227"/>
      <c r="E100" s="250"/>
      <c r="F100" s="227"/>
    </row>
    <row r="101" spans="1:6" ht="15">
      <c r="A101" s="250"/>
      <c r="B101" s="227"/>
      <c r="C101" s="250"/>
      <c r="D101" s="227"/>
      <c r="E101" s="250"/>
      <c r="F101" s="227"/>
    </row>
    <row r="102" spans="1:6" ht="15">
      <c r="A102" s="250"/>
      <c r="B102" s="227"/>
      <c r="C102" s="250"/>
      <c r="D102" s="227"/>
      <c r="E102" s="250"/>
      <c r="F102" s="227"/>
    </row>
    <row r="103" spans="1:6" ht="15">
      <c r="A103" s="250"/>
      <c r="B103" s="227"/>
      <c r="C103" s="250"/>
      <c r="D103" s="227"/>
      <c r="E103" s="250"/>
      <c r="F103" s="227"/>
    </row>
    <row r="104" spans="1:6" ht="15">
      <c r="A104" s="250"/>
      <c r="B104" s="227"/>
      <c r="C104" s="250"/>
      <c r="D104" s="227"/>
      <c r="E104" s="250"/>
      <c r="F104" s="252"/>
    </row>
    <row r="105" spans="1:6" ht="15">
      <c r="A105" s="250"/>
      <c r="B105" s="227"/>
      <c r="C105" s="250"/>
      <c r="D105" s="227"/>
      <c r="E105" s="250"/>
      <c r="F105" s="252"/>
    </row>
    <row r="106" spans="1:6" ht="15">
      <c r="A106" s="250"/>
      <c r="B106" s="227"/>
      <c r="C106" s="250"/>
      <c r="D106" s="227"/>
      <c r="E106" s="250"/>
      <c r="F106" s="252"/>
    </row>
    <row r="107" spans="1:6" ht="15">
      <c r="A107" s="250"/>
      <c r="B107" s="227"/>
      <c r="C107" s="250"/>
      <c r="D107" s="227"/>
      <c r="E107" s="250"/>
      <c r="F107" s="227"/>
    </row>
    <row r="108" spans="1:6" ht="15">
      <c r="A108" s="250"/>
      <c r="B108" s="227"/>
      <c r="C108" s="250"/>
      <c r="D108" s="227"/>
      <c r="E108" s="250"/>
      <c r="F108" s="252"/>
    </row>
    <row r="109" spans="1:6" ht="15">
      <c r="A109" s="250"/>
      <c r="B109" s="227"/>
      <c r="C109" s="250"/>
      <c r="D109" s="227"/>
      <c r="E109" s="250"/>
      <c r="F109" s="252"/>
    </row>
    <row r="110" spans="1:6" ht="15">
      <c r="A110" s="250"/>
      <c r="B110" s="227"/>
      <c r="C110" s="250"/>
      <c r="D110" s="227"/>
      <c r="E110" s="250"/>
      <c r="F110" s="252"/>
    </row>
    <row r="111" spans="1:6" ht="15">
      <c r="A111" s="250"/>
      <c r="B111" s="227"/>
      <c r="C111" s="250"/>
      <c r="D111" s="227"/>
      <c r="E111" s="250"/>
      <c r="F111" s="252"/>
    </row>
    <row r="112" spans="1:6" ht="15">
      <c r="A112" s="250"/>
      <c r="B112" s="227"/>
      <c r="C112" s="250"/>
      <c r="D112" s="227"/>
      <c r="E112" s="250"/>
      <c r="F112" s="252"/>
    </row>
    <row r="113" spans="1:6" ht="15">
      <c r="A113" s="250"/>
      <c r="B113" s="227"/>
      <c r="C113" s="250"/>
      <c r="D113" s="227"/>
      <c r="E113" s="250"/>
      <c r="F113" s="252"/>
    </row>
    <row r="114" spans="1:6" ht="15">
      <c r="A114" s="250"/>
      <c r="B114" s="227"/>
      <c r="C114" s="250"/>
      <c r="D114" s="227"/>
      <c r="E114" s="250"/>
      <c r="F114" s="227"/>
    </row>
    <row r="115" spans="1:6" ht="15">
      <c r="A115" s="250"/>
      <c r="B115" s="227"/>
      <c r="C115" s="250"/>
      <c r="D115" s="227"/>
      <c r="E115" s="250"/>
      <c r="F115" s="227"/>
    </row>
    <row r="116" spans="1:6" ht="15">
      <c r="A116" s="250"/>
      <c r="B116" s="227"/>
      <c r="C116" s="250"/>
      <c r="D116" s="227"/>
      <c r="E116" s="250"/>
      <c r="F116" s="227"/>
    </row>
    <row r="117" spans="1:6" ht="15">
      <c r="A117" s="250"/>
      <c r="B117" s="227"/>
      <c r="C117" s="250"/>
      <c r="D117" s="227"/>
      <c r="E117" s="250"/>
      <c r="F117" s="227"/>
    </row>
    <row r="118" spans="1:6" ht="15">
      <c r="A118" s="250"/>
      <c r="B118" s="227"/>
      <c r="C118" s="250"/>
      <c r="D118" s="227"/>
      <c r="E118" s="250"/>
      <c r="F118" s="227"/>
    </row>
    <row r="119" spans="1:6" ht="15">
      <c r="A119" s="250"/>
      <c r="B119" s="227"/>
      <c r="C119" s="250"/>
      <c r="D119" s="227"/>
      <c r="E119" s="250"/>
      <c r="F119" s="227"/>
    </row>
    <row r="120" spans="1:6" ht="15">
      <c r="A120" s="250"/>
      <c r="B120" s="227"/>
      <c r="C120" s="250"/>
      <c r="D120" s="227"/>
      <c r="E120" s="250"/>
      <c r="F120" s="227"/>
    </row>
    <row r="121" spans="1:6" ht="15">
      <c r="A121" s="250"/>
      <c r="B121" s="227"/>
      <c r="C121" s="250"/>
      <c r="D121" s="227"/>
      <c r="E121" s="250"/>
      <c r="F121" s="227"/>
    </row>
    <row r="122" spans="1:6" ht="15">
      <c r="A122" s="250"/>
      <c r="B122" s="227"/>
      <c r="C122" s="250"/>
      <c r="D122" s="227"/>
      <c r="E122" s="250"/>
      <c r="F122" s="227"/>
    </row>
    <row r="123" spans="1:6" ht="15">
      <c r="A123" s="250"/>
      <c r="B123" s="227"/>
      <c r="C123" s="250"/>
      <c r="D123" s="227"/>
      <c r="E123" s="250"/>
      <c r="F123" s="227"/>
    </row>
    <row r="124" spans="1:6" ht="15">
      <c r="A124" s="250"/>
      <c r="B124" s="227"/>
      <c r="C124" s="250"/>
      <c r="D124" s="227"/>
      <c r="E124" s="250"/>
      <c r="F124" s="252"/>
    </row>
    <row r="125" spans="1:6" ht="15">
      <c r="A125" s="250"/>
      <c r="B125" s="227"/>
      <c r="C125" s="250"/>
      <c r="D125" s="227"/>
      <c r="E125" s="250"/>
      <c r="F125" s="252"/>
    </row>
    <row r="126" spans="1:6" ht="15">
      <c r="A126" s="250"/>
      <c r="B126" s="227"/>
      <c r="C126" s="250"/>
      <c r="D126" s="227"/>
      <c r="E126" s="250"/>
      <c r="F126" s="252"/>
    </row>
    <row r="127" spans="1:6" ht="15">
      <c r="A127" s="250"/>
      <c r="B127" s="227"/>
      <c r="C127" s="250"/>
      <c r="D127" s="227"/>
      <c r="E127" s="250"/>
      <c r="F127" s="252"/>
    </row>
    <row r="128" spans="1:6" ht="15">
      <c r="A128" s="250"/>
      <c r="B128" s="227"/>
      <c r="C128" s="250"/>
      <c r="D128" s="227"/>
      <c r="E128" s="250"/>
      <c r="F128" s="252"/>
    </row>
    <row r="129" spans="1:6" ht="15">
      <c r="A129" s="250"/>
      <c r="B129" s="227"/>
      <c r="C129" s="250"/>
      <c r="D129" s="227"/>
      <c r="E129" s="250"/>
      <c r="F129" s="252"/>
    </row>
    <row r="130" spans="1:6" ht="15">
      <c r="A130" s="250"/>
      <c r="B130" s="227"/>
      <c r="C130" s="250"/>
      <c r="D130" s="227"/>
      <c r="E130" s="250"/>
      <c r="F130" s="252"/>
    </row>
    <row r="131" spans="1:6" ht="15">
      <c r="A131" s="250"/>
      <c r="B131" s="227"/>
      <c r="C131" s="250"/>
      <c r="D131" s="227"/>
      <c r="E131" s="250"/>
      <c r="F131" s="252"/>
    </row>
    <row r="132" spans="1:6" ht="15">
      <c r="A132" s="250"/>
      <c r="B132" s="227"/>
      <c r="C132" s="250"/>
      <c r="D132" s="227"/>
      <c r="E132" s="250"/>
      <c r="F132" s="252"/>
    </row>
    <row r="133" spans="1:6" ht="15">
      <c r="A133" s="250"/>
      <c r="B133" s="227"/>
      <c r="C133" s="250"/>
      <c r="D133" s="227"/>
      <c r="E133" s="250"/>
      <c r="F133" s="252"/>
    </row>
    <row r="134" spans="1:6" ht="15">
      <c r="A134" s="250"/>
      <c r="B134" s="227"/>
      <c r="C134" s="250"/>
      <c r="D134" s="227"/>
      <c r="E134" s="250"/>
      <c r="F134" s="252"/>
    </row>
    <row r="135" spans="1:6" ht="15">
      <c r="A135" s="250"/>
      <c r="B135" s="227"/>
      <c r="C135" s="250"/>
      <c r="D135" s="227"/>
      <c r="E135" s="250"/>
      <c r="F135" s="252"/>
    </row>
    <row r="136" spans="1:6" ht="15">
      <c r="A136" s="250"/>
      <c r="B136" s="227"/>
      <c r="C136" s="250"/>
      <c r="D136" s="227"/>
      <c r="E136" s="250"/>
      <c r="F136" s="252"/>
    </row>
    <row r="137" spans="1:6" ht="15">
      <c r="A137" s="250"/>
      <c r="B137" s="227"/>
      <c r="C137" s="250"/>
      <c r="D137" s="227"/>
      <c r="E137" s="250"/>
      <c r="F137" s="227"/>
    </row>
    <row r="138" spans="1:6" ht="15">
      <c r="A138" s="250"/>
      <c r="B138" s="227"/>
      <c r="C138" s="250"/>
      <c r="D138" s="227"/>
      <c r="E138" s="250"/>
      <c r="F138" s="227"/>
    </row>
    <row r="139" spans="1:6" ht="15">
      <c r="A139" s="250"/>
      <c r="B139" s="227"/>
      <c r="C139" s="250"/>
      <c r="D139" s="227"/>
      <c r="E139" s="250"/>
      <c r="F139" s="227"/>
    </row>
    <row r="140" spans="1:6" ht="15">
      <c r="A140" s="250"/>
      <c r="B140" s="227"/>
      <c r="C140" s="250"/>
      <c r="D140" s="227"/>
      <c r="E140" s="250"/>
      <c r="F140" s="227"/>
    </row>
    <row r="141" spans="1:6" ht="15">
      <c r="A141" s="250"/>
      <c r="B141" s="227"/>
      <c r="C141" s="250"/>
      <c r="D141" s="227"/>
      <c r="E141" s="250"/>
      <c r="F141" s="227"/>
    </row>
    <row r="142" spans="1:6" ht="15">
      <c r="A142" s="250"/>
      <c r="B142" s="227"/>
      <c r="C142" s="250"/>
      <c r="D142" s="227"/>
      <c r="E142" s="250"/>
      <c r="F142" s="227"/>
    </row>
    <row r="143" spans="1:6" ht="15">
      <c r="A143" s="250"/>
      <c r="B143" s="227"/>
      <c r="C143" s="250"/>
      <c r="D143" s="227"/>
      <c r="E143" s="250"/>
      <c r="F143" s="227"/>
    </row>
    <row r="144" spans="1:6" ht="15">
      <c r="A144" s="250"/>
      <c r="B144" s="227"/>
      <c r="C144" s="250"/>
      <c r="D144" s="227"/>
      <c r="E144" s="250"/>
      <c r="F144" s="227"/>
    </row>
    <row r="145" spans="1:6" ht="15">
      <c r="A145" s="250"/>
      <c r="B145" s="227"/>
      <c r="C145" s="250"/>
      <c r="D145" s="227"/>
      <c r="E145" s="250"/>
      <c r="F145" s="227"/>
    </row>
    <row r="146" spans="1:6" ht="15">
      <c r="A146" s="250"/>
      <c r="B146" s="227"/>
      <c r="C146" s="250"/>
      <c r="D146" s="227"/>
      <c r="E146" s="250"/>
      <c r="F146" s="227"/>
    </row>
    <row r="147" spans="1:6" ht="15">
      <c r="A147" s="250"/>
      <c r="B147" s="227"/>
      <c r="C147" s="250"/>
      <c r="D147" s="227"/>
      <c r="E147" s="250"/>
      <c r="F147" s="227"/>
    </row>
    <row r="148" spans="1:6" ht="15">
      <c r="A148" s="250"/>
      <c r="B148" s="227"/>
      <c r="C148" s="250"/>
      <c r="D148" s="227"/>
      <c r="E148" s="250"/>
      <c r="F148" s="227"/>
    </row>
    <row r="149" spans="1:6" ht="15">
      <c r="A149" s="250"/>
      <c r="B149" s="227"/>
      <c r="C149" s="250"/>
      <c r="D149" s="227"/>
      <c r="E149" s="250"/>
      <c r="F149" s="227"/>
    </row>
    <row r="150" spans="1:6" ht="15">
      <c r="A150" s="250"/>
      <c r="B150" s="227"/>
      <c r="C150" s="250"/>
      <c r="D150" s="227"/>
      <c r="E150" s="250"/>
      <c r="F150" s="227"/>
    </row>
    <row r="151" spans="1:6" ht="15">
      <c r="A151" s="250"/>
      <c r="B151" s="227"/>
      <c r="C151" s="250"/>
      <c r="D151" s="227"/>
      <c r="E151" s="250"/>
      <c r="F151" s="227"/>
    </row>
    <row r="152" spans="1:6" ht="15">
      <c r="A152" s="250"/>
      <c r="B152" s="227"/>
      <c r="C152" s="250"/>
      <c r="D152" s="227"/>
      <c r="E152" s="250"/>
      <c r="F152" s="227"/>
    </row>
    <row r="153" spans="1:6" ht="15">
      <c r="A153" s="250"/>
      <c r="B153" s="227"/>
      <c r="C153" s="250"/>
      <c r="D153" s="227"/>
      <c r="E153" s="250"/>
      <c r="F153" s="227"/>
    </row>
    <row r="154" spans="1:6" ht="15">
      <c r="A154" s="250"/>
      <c r="B154" s="227"/>
      <c r="C154" s="250"/>
      <c r="D154" s="227"/>
      <c r="E154" s="250"/>
      <c r="F154" s="227"/>
    </row>
    <row r="155" spans="1:6" ht="15">
      <c r="A155" s="250"/>
      <c r="B155" s="227"/>
      <c r="C155" s="250"/>
      <c r="D155" s="227"/>
      <c r="E155" s="250"/>
      <c r="F155" s="227"/>
    </row>
    <row r="156" spans="1:6" ht="15">
      <c r="A156" s="250"/>
      <c r="B156" s="227"/>
      <c r="C156" s="250"/>
      <c r="D156" s="227"/>
      <c r="E156" s="250"/>
      <c r="F156" s="227"/>
    </row>
    <row r="157" spans="1:6" ht="15">
      <c r="A157" s="250"/>
      <c r="B157" s="227"/>
      <c r="C157" s="250"/>
      <c r="D157" s="227"/>
      <c r="E157" s="250"/>
      <c r="F157" s="227"/>
    </row>
    <row r="158" spans="1:6" ht="15">
      <c r="A158" s="250"/>
      <c r="B158" s="227"/>
      <c r="C158" s="250"/>
      <c r="D158" s="227"/>
      <c r="E158" s="250"/>
      <c r="F158" s="227"/>
    </row>
    <row r="159" spans="1:6" ht="15">
      <c r="A159" s="250"/>
      <c r="B159" s="227"/>
      <c r="C159" s="250"/>
      <c r="D159" s="227"/>
      <c r="E159" s="250"/>
      <c r="F159" s="227"/>
    </row>
    <row r="160" spans="1:6" ht="15">
      <c r="A160" s="250"/>
      <c r="B160" s="227"/>
      <c r="C160" s="250"/>
      <c r="D160" s="227"/>
      <c r="E160" s="250"/>
      <c r="F160" s="227"/>
    </row>
    <row r="161" spans="1:6" ht="15">
      <c r="A161" s="250"/>
      <c r="B161" s="227"/>
      <c r="C161" s="250"/>
      <c r="D161" s="227"/>
      <c r="E161" s="250"/>
      <c r="F161" s="227"/>
    </row>
    <row r="162" spans="1:6" ht="15">
      <c r="A162" s="250"/>
      <c r="B162" s="227"/>
      <c r="C162" s="250"/>
      <c r="D162" s="227"/>
      <c r="E162" s="250"/>
      <c r="F162" s="227"/>
    </row>
    <row r="163" spans="1:6" ht="15">
      <c r="A163" s="250"/>
      <c r="B163" s="227"/>
      <c r="C163" s="250"/>
      <c r="D163" s="227"/>
      <c r="E163" s="250"/>
      <c r="F163" s="227"/>
    </row>
    <row r="164" spans="1:6" ht="15">
      <c r="A164" s="250"/>
      <c r="B164" s="227"/>
      <c r="C164" s="250"/>
      <c r="D164" s="227"/>
      <c r="E164" s="250"/>
      <c r="F164" s="227"/>
    </row>
    <row r="165" spans="1:6" ht="15">
      <c r="A165" s="250"/>
      <c r="B165" s="227"/>
      <c r="C165" s="250"/>
      <c r="D165" s="227"/>
      <c r="E165" s="250"/>
      <c r="F165" s="227"/>
    </row>
    <row r="166" spans="1:6" ht="15">
      <c r="A166" s="250"/>
      <c r="B166" s="227"/>
      <c r="C166" s="250"/>
      <c r="D166" s="227"/>
      <c r="E166" s="250"/>
      <c r="F166" s="227"/>
    </row>
    <row r="167" spans="1:6" ht="15">
      <c r="A167" s="250"/>
      <c r="B167" s="227"/>
      <c r="C167" s="250"/>
      <c r="D167" s="227"/>
      <c r="E167" s="250"/>
      <c r="F167" s="227"/>
    </row>
    <row r="168" spans="1:6" ht="15">
      <c r="A168" s="250"/>
      <c r="B168" s="227"/>
      <c r="C168" s="250"/>
      <c r="D168" s="227"/>
      <c r="E168" s="250"/>
      <c r="F168" s="227"/>
    </row>
    <row r="169" spans="1:6" ht="15">
      <c r="A169" s="250"/>
      <c r="B169" s="227"/>
      <c r="C169" s="250"/>
      <c r="D169" s="227"/>
      <c r="E169" s="250"/>
      <c r="F169" s="227"/>
    </row>
    <row r="170" spans="1:6" ht="15">
      <c r="A170" s="250"/>
      <c r="B170" s="227"/>
      <c r="C170" s="250"/>
      <c r="D170" s="227"/>
      <c r="E170" s="250"/>
      <c r="F170" s="227"/>
    </row>
    <row r="171" spans="1:6" ht="15">
      <c r="A171" s="250"/>
      <c r="B171" s="227"/>
      <c r="C171" s="250"/>
      <c r="D171" s="227"/>
      <c r="E171" s="250"/>
      <c r="F171" s="227"/>
    </row>
    <row r="172" spans="1:6" ht="15">
      <c r="A172" s="250"/>
      <c r="B172" s="227"/>
      <c r="C172" s="250"/>
      <c r="D172" s="227"/>
      <c r="E172" s="250"/>
      <c r="F172" s="227"/>
    </row>
    <row r="173" spans="1:6" ht="15">
      <c r="A173" s="250"/>
      <c r="B173" s="227"/>
      <c r="C173" s="250"/>
      <c r="D173" s="227"/>
      <c r="E173" s="250"/>
      <c r="F173" s="227"/>
    </row>
    <row r="174" spans="1:6" ht="15">
      <c r="A174" s="250"/>
      <c r="B174" s="227"/>
      <c r="C174" s="250"/>
      <c r="D174" s="227"/>
      <c r="E174" s="250"/>
      <c r="F174" s="227"/>
    </row>
    <row r="175" spans="1:6" ht="15">
      <c r="A175" s="250"/>
      <c r="B175" s="227"/>
      <c r="C175" s="250"/>
      <c r="D175" s="227"/>
      <c r="E175" s="250"/>
      <c r="F175" s="227"/>
    </row>
    <row r="176" spans="1:6" ht="15">
      <c r="A176" s="250"/>
      <c r="B176" s="227"/>
      <c r="C176" s="250"/>
      <c r="D176" s="227"/>
      <c r="E176" s="250"/>
      <c r="F176" s="227"/>
    </row>
    <row r="177" spans="1:6" ht="15">
      <c r="A177" s="250"/>
      <c r="B177" s="227"/>
      <c r="C177" s="250"/>
      <c r="D177" s="227"/>
      <c r="E177" s="250"/>
      <c r="F177" s="227"/>
    </row>
    <row r="178" spans="1:6" ht="15">
      <c r="A178" s="250"/>
      <c r="B178" s="227"/>
      <c r="C178" s="250"/>
      <c r="D178" s="227"/>
      <c r="E178" s="250"/>
      <c r="F178" s="227"/>
    </row>
    <row r="179" spans="1:6" ht="15">
      <c r="A179" s="250"/>
      <c r="B179" s="227"/>
      <c r="C179" s="250"/>
      <c r="D179" s="227"/>
      <c r="E179" s="250"/>
      <c r="F179" s="227"/>
    </row>
    <row r="180" spans="1:6" ht="15">
      <c r="A180" s="250"/>
      <c r="B180" s="227"/>
      <c r="C180" s="250"/>
      <c r="D180" s="227"/>
      <c r="E180" s="250"/>
      <c r="F180" s="227"/>
    </row>
    <row r="181" spans="1:6" ht="15">
      <c r="A181" s="250"/>
      <c r="B181" s="227"/>
      <c r="C181" s="250"/>
      <c r="D181" s="227"/>
      <c r="E181" s="250"/>
      <c r="F181" s="227"/>
    </row>
    <row r="182" spans="1:6" ht="15">
      <c r="A182" s="250"/>
      <c r="B182" s="227"/>
      <c r="C182" s="250"/>
      <c r="D182" s="227"/>
      <c r="E182" s="250"/>
      <c r="F182" s="227"/>
    </row>
    <row r="183" spans="1:6" ht="15">
      <c r="A183" s="250"/>
      <c r="B183" s="227"/>
      <c r="C183" s="250"/>
      <c r="D183" s="227"/>
      <c r="E183" s="250"/>
      <c r="F183" s="227"/>
    </row>
    <row r="184" spans="1:6" ht="15">
      <c r="A184" s="250"/>
      <c r="B184" s="227"/>
      <c r="C184" s="250"/>
      <c r="D184" s="227"/>
      <c r="E184" s="250"/>
      <c r="F184" s="227"/>
    </row>
    <row r="185" spans="1:6" ht="15">
      <c r="A185" s="250"/>
      <c r="B185" s="227"/>
      <c r="C185" s="250"/>
      <c r="D185" s="227"/>
      <c r="E185" s="250"/>
      <c r="F185" s="227"/>
    </row>
    <row r="186" spans="1:6" ht="15">
      <c r="A186" s="250"/>
      <c r="B186" s="227"/>
      <c r="C186" s="250"/>
      <c r="D186" s="227"/>
      <c r="E186" s="250"/>
      <c r="F186" s="227"/>
    </row>
    <row r="187" spans="1:6" ht="15">
      <c r="A187" s="250"/>
      <c r="B187" s="227"/>
      <c r="C187" s="250"/>
      <c r="D187" s="227"/>
      <c r="E187" s="250"/>
      <c r="F187" s="227"/>
    </row>
    <row r="188" spans="1:6" ht="15">
      <c r="A188" s="250"/>
      <c r="B188" s="227"/>
      <c r="C188" s="250"/>
      <c r="D188" s="227"/>
      <c r="E188" s="250"/>
      <c r="F188" s="227"/>
    </row>
    <row r="189" spans="1:6" ht="15">
      <c r="A189" s="250"/>
      <c r="B189" s="227"/>
      <c r="C189" s="250"/>
      <c r="D189" s="227"/>
      <c r="E189" s="250"/>
      <c r="F189" s="227"/>
    </row>
    <row r="190" spans="1:6" ht="15">
      <c r="A190" s="250"/>
      <c r="B190" s="227"/>
      <c r="C190" s="250"/>
      <c r="D190" s="227"/>
      <c r="E190" s="250"/>
      <c r="F190" s="227"/>
    </row>
    <row r="191" spans="1:6" ht="15">
      <c r="A191" s="250"/>
      <c r="B191" s="227"/>
      <c r="C191" s="250"/>
      <c r="D191" s="227"/>
      <c r="E191" s="250"/>
      <c r="F191" s="227"/>
    </row>
    <row r="192" spans="1:6" ht="15">
      <c r="A192" s="250"/>
      <c r="B192" s="227"/>
      <c r="C192" s="250"/>
      <c r="D192" s="227"/>
      <c r="E192" s="250"/>
      <c r="F192" s="227"/>
    </row>
    <row r="193" spans="1:6" ht="15">
      <c r="A193" s="250"/>
      <c r="B193" s="227"/>
      <c r="C193" s="250"/>
      <c r="D193" s="227"/>
      <c r="E193" s="250"/>
      <c r="F193" s="227"/>
    </row>
    <row r="194" spans="1:6" ht="15">
      <c r="A194" s="250"/>
      <c r="B194" s="227"/>
      <c r="C194" s="250"/>
      <c r="D194" s="227"/>
      <c r="E194" s="250"/>
      <c r="F194" s="227"/>
    </row>
    <row r="195" spans="1:6" ht="15">
      <c r="A195" s="250"/>
      <c r="B195" s="227"/>
      <c r="C195" s="250"/>
      <c r="D195" s="227"/>
      <c r="E195" s="250"/>
      <c r="F195" s="227"/>
    </row>
    <row r="196" spans="1:6" ht="15">
      <c r="A196" s="250"/>
      <c r="B196" s="227"/>
      <c r="C196" s="250"/>
      <c r="D196" s="227"/>
      <c r="E196" s="250"/>
      <c r="F196" s="227"/>
    </row>
    <row r="197" spans="1:6" ht="15">
      <c r="A197" s="250"/>
      <c r="B197" s="227"/>
      <c r="C197" s="250"/>
      <c r="D197" s="227"/>
      <c r="E197" s="250"/>
      <c r="F197" s="227"/>
    </row>
    <row r="198" spans="1:6" ht="15">
      <c r="A198" s="250"/>
      <c r="B198" s="227"/>
      <c r="C198" s="250"/>
      <c r="D198" s="227"/>
      <c r="E198" s="250"/>
      <c r="F198" s="227"/>
    </row>
    <row r="199" spans="1:6" ht="15">
      <c r="A199" s="250"/>
      <c r="B199" s="227"/>
      <c r="C199" s="250"/>
      <c r="D199" s="227"/>
      <c r="E199" s="250"/>
      <c r="F199" s="227"/>
    </row>
    <row r="200" spans="1:6" ht="15">
      <c r="A200" s="250"/>
      <c r="B200" s="227"/>
      <c r="C200" s="250"/>
      <c r="D200" s="227"/>
      <c r="E200" s="250"/>
      <c r="F200" s="227"/>
    </row>
    <row r="201" spans="1:6" ht="15">
      <c r="A201" s="250"/>
      <c r="B201" s="227"/>
      <c r="C201" s="250"/>
      <c r="D201" s="227"/>
      <c r="E201" s="250"/>
      <c r="F201" s="227"/>
    </row>
    <row r="202" spans="1:6" ht="15">
      <c r="A202" s="250"/>
      <c r="B202" s="227"/>
      <c r="C202" s="250"/>
      <c r="D202" s="227"/>
      <c r="E202" s="250"/>
      <c r="F202" s="227"/>
    </row>
    <row r="203" spans="1:6" ht="15">
      <c r="A203" s="250"/>
      <c r="B203" s="227"/>
      <c r="C203" s="250"/>
      <c r="D203" s="227"/>
      <c r="E203" s="250"/>
      <c r="F203" s="227"/>
    </row>
    <row r="204" spans="1:6" ht="15">
      <c r="A204" s="250"/>
      <c r="B204" s="227"/>
      <c r="C204" s="250"/>
      <c r="D204" s="227"/>
      <c r="E204" s="250"/>
      <c r="F204" s="227"/>
    </row>
    <row r="205" spans="1:6" ht="15">
      <c r="A205" s="250"/>
      <c r="B205" s="227"/>
      <c r="C205" s="250"/>
      <c r="D205" s="227"/>
      <c r="E205" s="250"/>
      <c r="F205" s="227"/>
    </row>
    <row r="206" spans="1:6" ht="15">
      <c r="A206" s="250"/>
      <c r="B206" s="227"/>
      <c r="C206" s="250"/>
      <c r="D206" s="227"/>
      <c r="E206" s="250"/>
      <c r="F206" s="227"/>
    </row>
    <row r="207" spans="1:6" ht="15">
      <c r="A207" s="250"/>
      <c r="B207" s="227"/>
      <c r="C207" s="250"/>
      <c r="D207" s="227"/>
      <c r="E207" s="250"/>
      <c r="F207" s="227"/>
    </row>
    <row r="208" spans="1:6" ht="15">
      <c r="A208" s="250"/>
      <c r="B208" s="227"/>
      <c r="C208" s="250"/>
      <c r="D208" s="227"/>
      <c r="E208" s="250"/>
      <c r="F208" s="227"/>
    </row>
    <row r="209" spans="1:6" ht="15">
      <c r="A209" s="250"/>
      <c r="B209" s="227"/>
      <c r="C209" s="250"/>
      <c r="D209" s="227"/>
      <c r="E209" s="250"/>
      <c r="F209" s="227"/>
    </row>
    <row r="210" spans="1:6" ht="15">
      <c r="A210" s="250"/>
      <c r="B210" s="227"/>
      <c r="C210" s="250"/>
      <c r="D210" s="227"/>
      <c r="E210" s="250"/>
      <c r="F210" s="227"/>
    </row>
    <row r="211" spans="1:6" ht="15">
      <c r="A211" s="250"/>
      <c r="B211" s="227"/>
      <c r="C211" s="250"/>
      <c r="D211" s="227"/>
      <c r="E211" s="250"/>
      <c r="F211" s="227"/>
    </row>
    <row r="212" spans="1:6" ht="15">
      <c r="A212" s="250"/>
      <c r="B212" s="227"/>
      <c r="C212" s="250"/>
      <c r="D212" s="227"/>
      <c r="E212" s="250"/>
      <c r="F212" s="227"/>
    </row>
    <row r="213" spans="1:6" ht="15">
      <c r="A213" s="250"/>
      <c r="B213" s="227"/>
      <c r="C213" s="250"/>
      <c r="D213" s="227"/>
      <c r="E213" s="250"/>
      <c r="F213" s="227"/>
    </row>
    <row r="214" spans="1:6" ht="15">
      <c r="A214" s="250"/>
      <c r="B214" s="227"/>
      <c r="C214" s="250"/>
      <c r="D214" s="227"/>
      <c r="E214" s="250"/>
      <c r="F214" s="227"/>
    </row>
    <row r="215" spans="1:6" ht="15">
      <c r="A215" s="250"/>
      <c r="B215" s="227"/>
      <c r="C215" s="250"/>
      <c r="D215" s="227"/>
      <c r="E215" s="250"/>
      <c r="F215" s="227"/>
    </row>
    <row r="216" spans="1:6" ht="15">
      <c r="A216" s="250"/>
      <c r="B216" s="227"/>
      <c r="C216" s="250"/>
      <c r="D216" s="227"/>
      <c r="E216" s="250"/>
      <c r="F216" s="227"/>
    </row>
    <row r="217" spans="1:6" ht="15">
      <c r="A217" s="250"/>
      <c r="B217" s="227"/>
      <c r="C217" s="250"/>
      <c r="D217" s="227"/>
      <c r="E217" s="250"/>
      <c r="F217" s="227"/>
    </row>
    <row r="218" spans="1:6" ht="15">
      <c r="A218" s="250"/>
      <c r="B218" s="227"/>
      <c r="C218" s="250"/>
      <c r="D218" s="227"/>
      <c r="E218" s="250"/>
      <c r="F218" s="227"/>
    </row>
    <row r="219" spans="1:6" ht="15">
      <c r="A219" s="250"/>
      <c r="B219" s="227"/>
      <c r="C219" s="250"/>
      <c r="D219" s="227"/>
      <c r="E219" s="250"/>
      <c r="F219" s="227"/>
    </row>
    <row r="220" spans="1:6" ht="15">
      <c r="A220" s="250"/>
      <c r="B220" s="227"/>
      <c r="C220" s="250"/>
      <c r="D220" s="227"/>
      <c r="E220" s="250"/>
      <c r="F220" s="227"/>
    </row>
    <row r="221" spans="1:6" ht="15">
      <c r="A221" s="250"/>
      <c r="B221" s="227"/>
      <c r="C221" s="250"/>
      <c r="D221" s="227"/>
      <c r="E221" s="250"/>
      <c r="F221" s="227"/>
    </row>
    <row r="222" spans="1:6" ht="15">
      <c r="A222" s="250"/>
      <c r="B222" s="227"/>
      <c r="C222" s="250"/>
      <c r="D222" s="227"/>
      <c r="E222" s="250"/>
      <c r="F222" s="227"/>
    </row>
    <row r="223" spans="1:6" ht="15">
      <c r="A223" s="250"/>
      <c r="B223" s="227"/>
      <c r="C223" s="250"/>
      <c r="D223" s="227"/>
      <c r="E223" s="250"/>
      <c r="F223" s="227"/>
    </row>
    <row r="224" spans="1:6" ht="15">
      <c r="A224" s="250"/>
      <c r="B224" s="227"/>
      <c r="C224" s="250"/>
      <c r="D224" s="227"/>
      <c r="E224" s="250"/>
      <c r="F224" s="227"/>
    </row>
    <row r="225" spans="1:6" ht="15">
      <c r="A225" s="250"/>
      <c r="B225" s="227"/>
      <c r="C225" s="250"/>
      <c r="D225" s="227"/>
      <c r="E225" s="250"/>
      <c r="F225" s="227"/>
    </row>
    <row r="226" spans="1:6" ht="15">
      <c r="A226" s="250"/>
      <c r="B226" s="227"/>
      <c r="C226" s="250"/>
      <c r="D226" s="227"/>
      <c r="E226" s="250"/>
      <c r="F226" s="227"/>
    </row>
    <row r="227" spans="1:6" ht="15">
      <c r="A227" s="250"/>
      <c r="B227" s="227"/>
      <c r="C227" s="250"/>
      <c r="D227" s="227"/>
      <c r="E227" s="250"/>
      <c r="F227" s="227"/>
    </row>
    <row r="228" spans="1:6" ht="15">
      <c r="A228" s="250"/>
      <c r="B228" s="227"/>
      <c r="C228" s="250"/>
      <c r="D228" s="227"/>
      <c r="E228" s="250"/>
      <c r="F228" s="227"/>
    </row>
    <row r="229" spans="1:6" ht="15">
      <c r="A229" s="250"/>
      <c r="B229" s="227"/>
      <c r="C229" s="250"/>
      <c r="D229" s="227"/>
      <c r="E229" s="250"/>
      <c r="F229" s="227"/>
    </row>
    <row r="230" spans="1:6" ht="15">
      <c r="A230" s="250"/>
      <c r="B230" s="227"/>
      <c r="C230" s="250"/>
      <c r="D230" s="227"/>
      <c r="E230" s="250"/>
      <c r="F230" s="227"/>
    </row>
    <row r="231" spans="1:6" ht="15">
      <c r="A231" s="250"/>
      <c r="B231" s="227"/>
      <c r="C231" s="250"/>
      <c r="D231" s="227"/>
      <c r="E231" s="250"/>
      <c r="F231" s="227"/>
    </row>
    <row r="232" spans="1:6" ht="15">
      <c r="A232" s="250"/>
      <c r="B232" s="227"/>
      <c r="C232" s="250"/>
      <c r="D232" s="227"/>
      <c r="E232" s="250"/>
      <c r="F232" s="227"/>
    </row>
    <row r="233" spans="1:6" ht="15">
      <c r="A233" s="250"/>
      <c r="B233" s="227"/>
      <c r="C233" s="250"/>
      <c r="D233" s="227"/>
      <c r="E233" s="250"/>
      <c r="F233" s="227"/>
    </row>
    <row r="234" spans="1:6" ht="15">
      <c r="A234" s="250"/>
      <c r="B234" s="227"/>
      <c r="E234" s="250"/>
      <c r="F234" s="227"/>
    </row>
    <row r="235" spans="1:6" ht="15">
      <c r="A235" s="250"/>
      <c r="B235" s="227"/>
      <c r="E235" s="250"/>
      <c r="F235" s="227"/>
    </row>
    <row r="236" spans="1:6" ht="15">
      <c r="A236" s="250"/>
      <c r="B236" s="227"/>
      <c r="E236" s="250"/>
      <c r="F236" s="227"/>
    </row>
    <row r="237" spans="1:6" ht="15">
      <c r="A237" s="250"/>
      <c r="B237" s="227"/>
      <c r="E237" s="250"/>
      <c r="F237" s="227"/>
    </row>
    <row r="238" spans="1:2" ht="15">
      <c r="A238" s="250"/>
      <c r="B238" s="227"/>
    </row>
    <row r="239" spans="1:2" ht="15">
      <c r="A239" s="250"/>
      <c r="B239" s="227"/>
    </row>
    <row r="240" spans="1:2" ht="15">
      <c r="A240" s="250"/>
      <c r="B240" s="227"/>
    </row>
    <row r="241" spans="1:2" ht="15">
      <c r="A241" s="250"/>
      <c r="B241" s="227"/>
    </row>
    <row r="242" spans="1:2" ht="15">
      <c r="A242" s="250"/>
      <c r="B242" s="227"/>
    </row>
    <row r="243" spans="1:2" ht="15">
      <c r="A243" s="250"/>
      <c r="B243" s="227"/>
    </row>
    <row r="244" spans="1:2" ht="15">
      <c r="A244" s="250"/>
      <c r="B244" s="227"/>
    </row>
    <row r="245" spans="1:2" ht="15">
      <c r="A245" s="250"/>
      <c r="B245" s="227"/>
    </row>
    <row r="246" spans="1:2" ht="15">
      <c r="A246" s="250"/>
      <c r="B246" s="227"/>
    </row>
    <row r="247" spans="1:2" ht="15">
      <c r="A247" s="250"/>
      <c r="B247" s="227"/>
    </row>
    <row r="248" spans="1:2" ht="15">
      <c r="A248" s="250"/>
      <c r="B248" s="227"/>
    </row>
    <row r="249" spans="1:2" ht="15">
      <c r="A249" s="250"/>
      <c r="B249" s="227"/>
    </row>
    <row r="250" spans="1:2" ht="15">
      <c r="A250" s="250"/>
      <c r="B250" s="227"/>
    </row>
    <row r="251" spans="1:2" ht="15">
      <c r="A251" s="250"/>
      <c r="B251" s="227"/>
    </row>
  </sheetData>
  <sheetProtection sheet="1" objects="1" scenarios="1"/>
  <mergeCells count="50">
    <mergeCell ref="A1:H1"/>
    <mergeCell ref="A40:B40"/>
    <mergeCell ref="A2:B2"/>
    <mergeCell ref="C2:D2"/>
    <mergeCell ref="E2:F2"/>
    <mergeCell ref="A33:H33"/>
    <mergeCell ref="C8:D8"/>
    <mergeCell ref="G2:H2"/>
    <mergeCell ref="E8:F8"/>
    <mergeCell ref="G11:H11"/>
    <mergeCell ref="A3:D6"/>
    <mergeCell ref="A7:D7"/>
    <mergeCell ref="E3:H6"/>
    <mergeCell ref="E7:H7"/>
    <mergeCell ref="A8:B8"/>
    <mergeCell ref="G8:H8"/>
    <mergeCell ref="A18:B18"/>
    <mergeCell ref="E19:H19"/>
    <mergeCell ref="E29:H29"/>
    <mergeCell ref="E30:F30"/>
    <mergeCell ref="G30:H30"/>
    <mergeCell ref="A46:B46"/>
    <mergeCell ref="C46:D46"/>
    <mergeCell ref="C20:D20"/>
    <mergeCell ref="E38:F38"/>
    <mergeCell ref="A28:B32"/>
    <mergeCell ref="E12:F12"/>
    <mergeCell ref="E20:F20"/>
    <mergeCell ref="G20:H20"/>
    <mergeCell ref="G14:H14"/>
    <mergeCell ref="E24:F24"/>
    <mergeCell ref="G38:H38"/>
    <mergeCell ref="E15:H18"/>
    <mergeCell ref="E25:H28"/>
    <mergeCell ref="G32:H32"/>
    <mergeCell ref="A49:B49"/>
    <mergeCell ref="E44:F45"/>
    <mergeCell ref="E37:H37"/>
    <mergeCell ref="A39:D39"/>
    <mergeCell ref="E34:F36"/>
    <mergeCell ref="C43:D43"/>
    <mergeCell ref="G43:H43"/>
    <mergeCell ref="G34:H36"/>
    <mergeCell ref="E49:F49"/>
    <mergeCell ref="C28:D32"/>
    <mergeCell ref="G23:H23"/>
    <mergeCell ref="G24:H24"/>
    <mergeCell ref="C40:D40"/>
    <mergeCell ref="A35:D35"/>
    <mergeCell ref="A34:D34"/>
  </mergeCells>
  <printOptions horizontalCentered="1"/>
  <pageMargins left="0.5" right="0.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xl/worksheets/sheet9.xml><?xml version="1.0" encoding="utf-8"?>
<worksheet xmlns="http://schemas.openxmlformats.org/spreadsheetml/2006/main" xmlns:r="http://schemas.openxmlformats.org/officeDocument/2006/relationships">
  <dimension ref="A1:I220"/>
  <sheetViews>
    <sheetView showZeros="0" zoomScale="85" zoomScaleNormal="85" zoomScalePageLayoutView="0" workbookViewId="0" topLeftCell="A1">
      <selection activeCell="A1" sqref="A1:H1"/>
    </sheetView>
  </sheetViews>
  <sheetFormatPr defaultColWidth="9.140625" defaultRowHeight="12.75"/>
  <cols>
    <col min="1" max="1" width="11.7109375" style="20" customWidth="1"/>
    <col min="2" max="2" width="11.7109375" style="15" customWidth="1"/>
    <col min="3" max="3" width="11.7109375" style="20" customWidth="1"/>
    <col min="4" max="4" width="11.7109375" style="15" customWidth="1"/>
    <col min="5" max="5" width="11.7109375" style="20" customWidth="1"/>
    <col min="6" max="6" width="11.7109375" style="15" customWidth="1"/>
    <col min="7" max="7" width="11.7109375" style="24" customWidth="1"/>
    <col min="8" max="8" width="11.7109375" style="14" customWidth="1"/>
    <col min="9" max="16384" width="9.140625" style="3" customWidth="1"/>
  </cols>
  <sheetData>
    <row r="1" spans="1:9" ht="30" customHeight="1" thickBot="1">
      <c r="A1" s="520" t="s">
        <v>348</v>
      </c>
      <c r="B1" s="521"/>
      <c r="C1" s="521"/>
      <c r="D1" s="521"/>
      <c r="E1" s="521"/>
      <c r="F1" s="521"/>
      <c r="G1" s="521"/>
      <c r="H1" s="522"/>
      <c r="I1" s="2"/>
    </row>
    <row r="2" spans="1:9" ht="12.75" customHeight="1">
      <c r="A2" s="524"/>
      <c r="B2" s="525"/>
      <c r="C2" s="525"/>
      <c r="D2" s="526"/>
      <c r="E2" s="524"/>
      <c r="F2" s="525"/>
      <c r="G2" s="525"/>
      <c r="H2" s="526"/>
      <c r="I2" s="2"/>
    </row>
    <row r="3" spans="1:9" ht="12.75" customHeight="1">
      <c r="A3" s="527"/>
      <c r="B3" s="528"/>
      <c r="C3" s="528"/>
      <c r="D3" s="529"/>
      <c r="E3" s="527"/>
      <c r="F3" s="528"/>
      <c r="G3" s="528"/>
      <c r="H3" s="529"/>
      <c r="I3" s="2"/>
    </row>
    <row r="4" spans="1:9" ht="12.75" customHeight="1">
      <c r="A4" s="527"/>
      <c r="B4" s="528"/>
      <c r="C4" s="528"/>
      <c r="D4" s="529"/>
      <c r="E4" s="527"/>
      <c r="F4" s="528"/>
      <c r="G4" s="528"/>
      <c r="H4" s="529"/>
      <c r="I4" s="2"/>
    </row>
    <row r="5" spans="1:9" ht="12.75" customHeight="1" thickBot="1">
      <c r="A5" s="527"/>
      <c r="B5" s="528"/>
      <c r="C5" s="528"/>
      <c r="D5" s="529"/>
      <c r="E5" s="530"/>
      <c r="F5" s="531"/>
      <c r="G5" s="531"/>
      <c r="H5" s="532"/>
      <c r="I5" s="2"/>
    </row>
    <row r="6" spans="1:9" ht="15.75" customHeight="1" thickBot="1">
      <c r="A6" s="422" t="s">
        <v>349</v>
      </c>
      <c r="B6" s="504"/>
      <c r="C6" s="504"/>
      <c r="D6" s="505"/>
      <c r="E6" s="509" t="s">
        <v>350</v>
      </c>
      <c r="F6" s="509"/>
      <c r="G6" s="509"/>
      <c r="H6" s="510"/>
      <c r="I6" s="2"/>
    </row>
    <row r="7" spans="1:9" ht="15.75" customHeight="1">
      <c r="A7" s="515"/>
      <c r="B7" s="515"/>
      <c r="C7" s="515"/>
      <c r="D7" s="518"/>
      <c r="E7" s="515"/>
      <c r="F7" s="515"/>
      <c r="G7" s="515"/>
      <c r="H7" s="516"/>
      <c r="I7" s="2"/>
    </row>
    <row r="8" spans="1:9" ht="15.75" customHeight="1" thickBot="1">
      <c r="A8" s="431"/>
      <c r="B8" s="431"/>
      <c r="C8" s="431"/>
      <c r="D8" s="519"/>
      <c r="E8" s="431"/>
      <c r="F8" s="431"/>
      <c r="G8" s="431"/>
      <c r="H8" s="517"/>
      <c r="I8" s="2"/>
    </row>
    <row r="9" spans="1:9" ht="15.75" customHeight="1" thickBot="1">
      <c r="A9" s="422" t="s">
        <v>351</v>
      </c>
      <c r="B9" s="504"/>
      <c r="C9" s="504"/>
      <c r="D9" s="505"/>
      <c r="E9" s="420" t="s">
        <v>352</v>
      </c>
      <c r="F9" s="502"/>
      <c r="G9" s="502"/>
      <c r="H9" s="430"/>
      <c r="I9" s="2"/>
    </row>
    <row r="10" spans="1:9" ht="18" customHeight="1">
      <c r="A10" s="162" t="s">
        <v>353</v>
      </c>
      <c r="B10" s="163" t="s">
        <v>354</v>
      </c>
      <c r="C10" s="164" t="s">
        <v>355</v>
      </c>
      <c r="D10" s="97" t="s">
        <v>51</v>
      </c>
      <c r="E10" s="162" t="s">
        <v>353</v>
      </c>
      <c r="F10" s="163" t="s">
        <v>354</v>
      </c>
      <c r="G10" s="164" t="s">
        <v>355</v>
      </c>
      <c r="H10" s="49" t="s">
        <v>51</v>
      </c>
      <c r="I10" s="2"/>
    </row>
    <row r="11" spans="1:9" ht="13.5" customHeight="1" thickBot="1">
      <c r="A11" s="42"/>
      <c r="B11" s="165"/>
      <c r="C11" s="165"/>
      <c r="D11" s="210">
        <v>1</v>
      </c>
      <c r="E11" s="99"/>
      <c r="F11" s="166"/>
      <c r="G11" s="166"/>
      <c r="H11" s="167">
        <v>1.25</v>
      </c>
      <c r="I11" s="4"/>
    </row>
    <row r="12" spans="1:9" ht="13.5" customHeight="1" thickBot="1">
      <c r="A12" s="42"/>
      <c r="B12" s="165"/>
      <c r="C12" s="165"/>
      <c r="D12" s="90">
        <v>1.25</v>
      </c>
      <c r="E12" s="420" t="s">
        <v>356</v>
      </c>
      <c r="F12" s="502"/>
      <c r="G12" s="502"/>
      <c r="H12" s="430"/>
      <c r="I12" s="4"/>
    </row>
    <row r="13" spans="1:9" ht="13.5" customHeight="1">
      <c r="A13" s="42"/>
      <c r="B13" s="165"/>
      <c r="C13" s="165"/>
      <c r="D13" s="90">
        <v>1.5</v>
      </c>
      <c r="E13" s="162" t="s">
        <v>353</v>
      </c>
      <c r="F13" s="163" t="s">
        <v>354</v>
      </c>
      <c r="G13" s="164" t="s">
        <v>355</v>
      </c>
      <c r="H13" s="49" t="s">
        <v>51</v>
      </c>
      <c r="I13" s="4"/>
    </row>
    <row r="14" spans="1:9" ht="13.5" customHeight="1">
      <c r="A14" s="42"/>
      <c r="B14" s="165"/>
      <c r="C14" s="165"/>
      <c r="D14" s="90">
        <v>1.75</v>
      </c>
      <c r="E14" s="42"/>
      <c r="F14" s="165"/>
      <c r="G14" s="165"/>
      <c r="H14" s="44" t="s">
        <v>14</v>
      </c>
      <c r="I14" s="4"/>
    </row>
    <row r="15" spans="1:9" ht="13.5" customHeight="1" thickBot="1">
      <c r="A15" s="42"/>
      <c r="B15" s="165">
        <v>0</v>
      </c>
      <c r="C15" s="165"/>
      <c r="D15" s="210">
        <v>2</v>
      </c>
      <c r="E15" s="99"/>
      <c r="F15" s="166"/>
      <c r="G15" s="166"/>
      <c r="H15" s="101" t="s">
        <v>15</v>
      </c>
      <c r="I15" s="4"/>
    </row>
    <row r="16" spans="1:9" ht="13.5" customHeight="1" thickBot="1">
      <c r="A16" s="42"/>
      <c r="B16" s="165"/>
      <c r="C16" s="165">
        <v>0</v>
      </c>
      <c r="D16" s="90">
        <v>2.25</v>
      </c>
      <c r="E16" s="420" t="s">
        <v>357</v>
      </c>
      <c r="F16" s="502"/>
      <c r="G16" s="502"/>
      <c r="H16" s="430"/>
      <c r="I16" s="4"/>
    </row>
    <row r="17" spans="1:9" ht="13.5" customHeight="1" thickBot="1">
      <c r="A17" s="99">
        <v>0</v>
      </c>
      <c r="B17" s="166"/>
      <c r="C17" s="166"/>
      <c r="D17" s="167">
        <v>2.5</v>
      </c>
      <c r="E17" s="162" t="s">
        <v>353</v>
      </c>
      <c r="F17" s="163" t="s">
        <v>354</v>
      </c>
      <c r="G17" s="164" t="s">
        <v>355</v>
      </c>
      <c r="H17" s="49" t="s">
        <v>51</v>
      </c>
      <c r="I17" s="2"/>
    </row>
    <row r="18" spans="1:9" ht="15.75" customHeight="1" thickBot="1">
      <c r="A18" s="420" t="s">
        <v>356</v>
      </c>
      <c r="B18" s="502"/>
      <c r="C18" s="502"/>
      <c r="D18" s="430"/>
      <c r="E18" s="42"/>
      <c r="F18" s="165"/>
      <c r="G18" s="165"/>
      <c r="H18" s="88">
        <v>1.25</v>
      </c>
      <c r="I18" s="2"/>
    </row>
    <row r="19" spans="1:9" ht="15.75" customHeight="1" thickBot="1">
      <c r="A19" s="162" t="s">
        <v>353</v>
      </c>
      <c r="B19" s="163" t="s">
        <v>354</v>
      </c>
      <c r="C19" s="164" t="s">
        <v>355</v>
      </c>
      <c r="D19" s="49" t="s">
        <v>51</v>
      </c>
      <c r="E19" s="45"/>
      <c r="F19" s="168"/>
      <c r="G19" s="168"/>
      <c r="H19" s="108">
        <v>1.5</v>
      </c>
      <c r="I19" s="2"/>
    </row>
    <row r="20" spans="1:9" ht="13.5" customHeight="1">
      <c r="A20" s="42"/>
      <c r="B20" s="165"/>
      <c r="C20" s="165"/>
      <c r="D20" s="43">
        <v>1</v>
      </c>
      <c r="E20" s="509"/>
      <c r="F20" s="509"/>
      <c r="G20" s="509"/>
      <c r="H20" s="510"/>
      <c r="I20" s="2"/>
    </row>
    <row r="21" spans="1:9" ht="13.5" customHeight="1">
      <c r="A21" s="42"/>
      <c r="B21" s="165"/>
      <c r="C21" s="165"/>
      <c r="D21" s="44" t="s">
        <v>14</v>
      </c>
      <c r="E21" s="512"/>
      <c r="F21" s="512"/>
      <c r="G21" s="512"/>
      <c r="H21" s="513"/>
      <c r="I21" s="2"/>
    </row>
    <row r="22" spans="1:9" ht="13.5" customHeight="1">
      <c r="A22" s="42"/>
      <c r="B22" s="165"/>
      <c r="C22" s="165"/>
      <c r="D22" s="44" t="s">
        <v>15</v>
      </c>
      <c r="E22" s="512"/>
      <c r="F22" s="512"/>
      <c r="G22" s="512"/>
      <c r="H22" s="513"/>
      <c r="I22" s="2"/>
    </row>
    <row r="23" spans="1:9" ht="13.5" customHeight="1" thickBot="1">
      <c r="A23" s="42"/>
      <c r="B23" s="165"/>
      <c r="C23" s="165"/>
      <c r="D23" s="44" t="s">
        <v>18</v>
      </c>
      <c r="E23" s="428"/>
      <c r="F23" s="428"/>
      <c r="G23" s="428"/>
      <c r="H23" s="514"/>
      <c r="I23" s="2"/>
    </row>
    <row r="24" spans="1:9" ht="13.5" customHeight="1" thickBot="1">
      <c r="A24" s="42"/>
      <c r="B24" s="165"/>
      <c r="C24" s="165"/>
      <c r="D24" s="44" t="s">
        <v>19</v>
      </c>
      <c r="E24" s="533" t="s">
        <v>358</v>
      </c>
      <c r="F24" s="533"/>
      <c r="G24" s="533"/>
      <c r="H24" s="534"/>
      <c r="I24" s="2"/>
    </row>
    <row r="25" spans="1:9" ht="13.5" customHeight="1" thickBot="1">
      <c r="A25" s="42"/>
      <c r="B25" s="165"/>
      <c r="C25" s="165"/>
      <c r="D25" s="88">
        <v>2.25</v>
      </c>
      <c r="E25" s="320" t="s">
        <v>359</v>
      </c>
      <c r="F25" s="366"/>
      <c r="G25" s="366"/>
      <c r="H25" s="363"/>
      <c r="I25" s="2"/>
    </row>
    <row r="26" spans="1:9" ht="13.5" customHeight="1">
      <c r="A26" s="42"/>
      <c r="B26" s="165"/>
      <c r="C26" s="165"/>
      <c r="D26" s="88">
        <v>2.5</v>
      </c>
      <c r="E26" s="169" t="s">
        <v>353</v>
      </c>
      <c r="F26" s="170" t="s">
        <v>354</v>
      </c>
      <c r="G26" s="171" t="s">
        <v>355</v>
      </c>
      <c r="H26" s="93" t="s">
        <v>51</v>
      </c>
      <c r="I26" s="2"/>
    </row>
    <row r="27" spans="1:9" ht="13.5" customHeight="1">
      <c r="A27" s="42"/>
      <c r="B27" s="165"/>
      <c r="C27" s="165"/>
      <c r="D27" s="211">
        <v>3</v>
      </c>
      <c r="E27" s="42"/>
      <c r="F27" s="94"/>
      <c r="G27" s="94"/>
      <c r="H27" s="88">
        <v>1.25</v>
      </c>
      <c r="I27" s="2"/>
    </row>
    <row r="28" spans="1:9" ht="13.5" customHeight="1" thickBot="1">
      <c r="A28" s="99"/>
      <c r="B28" s="166"/>
      <c r="C28" s="166"/>
      <c r="D28" s="101" t="s">
        <v>54</v>
      </c>
      <c r="E28" s="42"/>
      <c r="F28" s="94"/>
      <c r="G28" s="94"/>
      <c r="H28" s="88">
        <v>1.5</v>
      </c>
      <c r="I28" s="2"/>
    </row>
    <row r="29" spans="1:9" ht="13.5" customHeight="1" thickBot="1">
      <c r="A29" s="420" t="s">
        <v>357</v>
      </c>
      <c r="B29" s="502"/>
      <c r="C29" s="502"/>
      <c r="D29" s="503"/>
      <c r="E29" s="45"/>
      <c r="F29" s="98"/>
      <c r="G29" s="98"/>
      <c r="H29" s="108">
        <v>1.75</v>
      </c>
      <c r="I29" s="2"/>
    </row>
    <row r="30" spans="1:9" ht="15.75" thickBot="1">
      <c r="A30" s="162" t="s">
        <v>353</v>
      </c>
      <c r="B30" s="163" t="s">
        <v>354</v>
      </c>
      <c r="C30" s="164" t="s">
        <v>355</v>
      </c>
      <c r="D30" s="97" t="s">
        <v>51</v>
      </c>
      <c r="E30" s="385" t="s">
        <v>360</v>
      </c>
      <c r="F30" s="506"/>
      <c r="G30" s="506"/>
      <c r="H30" s="507"/>
      <c r="I30" s="2"/>
    </row>
    <row r="31" spans="1:9" ht="15">
      <c r="A31" s="42"/>
      <c r="B31" s="165"/>
      <c r="C31" s="165"/>
      <c r="D31" s="90">
        <v>1.25</v>
      </c>
      <c r="E31" s="169" t="s">
        <v>353</v>
      </c>
      <c r="F31" s="170" t="s">
        <v>354</v>
      </c>
      <c r="G31" s="171" t="s">
        <v>355</v>
      </c>
      <c r="H31" s="93" t="s">
        <v>51</v>
      </c>
      <c r="I31" s="2"/>
    </row>
    <row r="32" spans="1:9" ht="15">
      <c r="A32" s="42"/>
      <c r="B32" s="165"/>
      <c r="C32" s="165"/>
      <c r="D32" s="90">
        <v>1.5</v>
      </c>
      <c r="E32" s="42"/>
      <c r="F32" s="165"/>
      <c r="G32" s="165"/>
      <c r="H32" s="44" t="s">
        <v>18</v>
      </c>
      <c r="I32" s="2"/>
    </row>
    <row r="33" spans="1:9" ht="15.75" thickBot="1">
      <c r="A33" s="42"/>
      <c r="B33" s="165"/>
      <c r="C33" s="165"/>
      <c r="D33" s="90">
        <v>1.75</v>
      </c>
      <c r="E33" s="99"/>
      <c r="F33" s="166"/>
      <c r="G33" s="166"/>
      <c r="H33" s="101" t="s">
        <v>19</v>
      </c>
      <c r="I33" s="2"/>
    </row>
    <row r="34" spans="1:9" ht="15">
      <c r="A34" s="42"/>
      <c r="B34" s="165"/>
      <c r="C34" s="165"/>
      <c r="D34" s="89">
        <v>2</v>
      </c>
      <c r="E34" s="508"/>
      <c r="F34" s="509"/>
      <c r="G34" s="509"/>
      <c r="H34" s="510"/>
      <c r="I34" s="2"/>
    </row>
    <row r="35" spans="1:9" ht="15">
      <c r="A35" s="42"/>
      <c r="B35" s="165"/>
      <c r="C35" s="165"/>
      <c r="D35" s="90">
        <v>2.25</v>
      </c>
      <c r="E35" s="511"/>
      <c r="F35" s="512"/>
      <c r="G35" s="512"/>
      <c r="H35" s="513"/>
      <c r="I35" s="2"/>
    </row>
    <row r="36" spans="1:9" ht="15">
      <c r="A36" s="42"/>
      <c r="B36" s="165"/>
      <c r="C36" s="165"/>
      <c r="D36" s="88">
        <v>2.5</v>
      </c>
      <c r="E36" s="511"/>
      <c r="F36" s="512"/>
      <c r="G36" s="512"/>
      <c r="H36" s="513"/>
      <c r="I36" s="2"/>
    </row>
    <row r="37" spans="1:9" ht="15.75" thickBot="1">
      <c r="A37" s="42"/>
      <c r="B37" s="165"/>
      <c r="C37" s="165"/>
      <c r="D37" s="88">
        <v>2.75</v>
      </c>
      <c r="E37" s="426"/>
      <c r="F37" s="428"/>
      <c r="G37" s="428"/>
      <c r="H37" s="514"/>
      <c r="I37" s="2"/>
    </row>
    <row r="38" spans="1:9" ht="15.75" thickBot="1">
      <c r="A38" s="42"/>
      <c r="B38" s="165"/>
      <c r="C38" s="165"/>
      <c r="D38" s="43">
        <v>3</v>
      </c>
      <c r="E38" s="509" t="s">
        <v>361</v>
      </c>
      <c r="F38" s="509"/>
      <c r="G38" s="509"/>
      <c r="H38" s="510"/>
      <c r="I38" s="2"/>
    </row>
    <row r="39" spans="1:9" ht="15.75" thickBot="1">
      <c r="A39" s="99"/>
      <c r="B39" s="166"/>
      <c r="C39" s="166"/>
      <c r="D39" s="172">
        <v>3.5</v>
      </c>
      <c r="E39" s="420" t="s">
        <v>352</v>
      </c>
      <c r="F39" s="502"/>
      <c r="G39" s="502"/>
      <c r="H39" s="430"/>
      <c r="I39" s="2"/>
    </row>
    <row r="40" spans="1:9" ht="15.75" thickBot="1">
      <c r="A40" s="420" t="s">
        <v>362</v>
      </c>
      <c r="B40" s="502"/>
      <c r="C40" s="502"/>
      <c r="D40" s="430"/>
      <c r="E40" s="162" t="s">
        <v>353</v>
      </c>
      <c r="F40" s="163" t="s">
        <v>354</v>
      </c>
      <c r="G40" s="164" t="s">
        <v>355</v>
      </c>
      <c r="H40" s="49" t="s">
        <v>51</v>
      </c>
      <c r="I40" s="2"/>
    </row>
    <row r="41" spans="1:9" ht="15.75" thickBot="1">
      <c r="A41" s="169" t="s">
        <v>353</v>
      </c>
      <c r="B41" s="170" t="s">
        <v>354</v>
      </c>
      <c r="C41" s="171" t="s">
        <v>355</v>
      </c>
      <c r="D41" s="93" t="s">
        <v>51</v>
      </c>
      <c r="E41" s="98"/>
      <c r="F41" s="168"/>
      <c r="G41" s="168"/>
      <c r="H41" s="108">
        <v>1.5</v>
      </c>
      <c r="I41" s="2"/>
    </row>
    <row r="42" spans="1:9" ht="15" customHeight="1">
      <c r="A42" s="42"/>
      <c r="B42" s="165"/>
      <c r="C42" s="165"/>
      <c r="D42" s="44" t="s">
        <v>15</v>
      </c>
      <c r="E42" s="3"/>
      <c r="F42" s="173"/>
      <c r="I42" s="2"/>
    </row>
    <row r="43" spans="1:9" ht="15">
      <c r="A43" s="42"/>
      <c r="B43" s="165"/>
      <c r="C43" s="165"/>
      <c r="D43" s="44">
        <v>2</v>
      </c>
      <c r="F43" s="523" t="s">
        <v>368</v>
      </c>
      <c r="G43" s="523"/>
      <c r="H43" s="81">
        <f>SUM(A42:C46,E41:G41,E32:G33,E27:G29,E18:G19,E14:G15,E11:G11,A11:C17,A20:C28,A31:C39)*5</f>
        <v>0</v>
      </c>
      <c r="I43" s="2"/>
    </row>
    <row r="44" spans="1:9" ht="15">
      <c r="A44" s="42"/>
      <c r="B44" s="165"/>
      <c r="C44" s="165"/>
      <c r="D44" s="44" t="s">
        <v>52</v>
      </c>
      <c r="E44" s="19"/>
      <c r="F44" s="13"/>
      <c r="I44" s="2"/>
    </row>
    <row r="45" spans="1:9" ht="15">
      <c r="A45" s="42"/>
      <c r="B45" s="165"/>
      <c r="C45" s="165"/>
      <c r="D45" s="44" t="s">
        <v>53</v>
      </c>
      <c r="E45" s="19"/>
      <c r="F45" s="13"/>
      <c r="I45" s="2"/>
    </row>
    <row r="46" spans="1:9" ht="15.75" thickBot="1">
      <c r="A46" s="45"/>
      <c r="B46" s="168"/>
      <c r="C46" s="168"/>
      <c r="D46" s="46" t="s">
        <v>54</v>
      </c>
      <c r="E46" s="19"/>
      <c r="F46" s="13"/>
      <c r="I46" s="2"/>
    </row>
    <row r="47" spans="1:6" ht="15">
      <c r="A47" s="19"/>
      <c r="B47" s="6"/>
      <c r="C47" s="3"/>
      <c r="D47" s="3"/>
      <c r="E47" s="19"/>
      <c r="F47" s="13"/>
    </row>
    <row r="48" spans="1:9" ht="15">
      <c r="A48" s="19"/>
      <c r="B48" s="6"/>
      <c r="E48" s="19"/>
      <c r="F48" s="13"/>
      <c r="I48" s="2"/>
    </row>
    <row r="49" spans="1:9" ht="15">
      <c r="A49" s="19"/>
      <c r="B49" s="6"/>
      <c r="C49" s="19"/>
      <c r="D49" s="6"/>
      <c r="E49" s="19"/>
      <c r="F49" s="13"/>
      <c r="I49" s="2"/>
    </row>
    <row r="50" spans="1:9" ht="15">
      <c r="A50" s="19"/>
      <c r="B50" s="6"/>
      <c r="C50" s="19"/>
      <c r="D50" s="6"/>
      <c r="E50" s="19"/>
      <c r="F50" s="13"/>
      <c r="I50" s="2"/>
    </row>
    <row r="51" spans="1:9" ht="15">
      <c r="A51" s="19"/>
      <c r="B51" s="6"/>
      <c r="C51" s="19"/>
      <c r="D51" s="6"/>
      <c r="E51" s="19"/>
      <c r="F51" s="13"/>
      <c r="I51" s="2"/>
    </row>
    <row r="52" spans="1:9" ht="15">
      <c r="A52" s="19"/>
      <c r="B52" s="6"/>
      <c r="C52" s="19"/>
      <c r="D52" s="6"/>
      <c r="E52" s="19"/>
      <c r="F52" s="13"/>
      <c r="I52" s="2"/>
    </row>
    <row r="53" spans="1:9" ht="15">
      <c r="A53" s="19"/>
      <c r="B53" s="6"/>
      <c r="C53" s="19"/>
      <c r="D53" s="6"/>
      <c r="E53" s="19"/>
      <c r="F53" s="13"/>
      <c r="I53" s="2"/>
    </row>
    <row r="54" spans="1:9" ht="15">
      <c r="A54" s="19"/>
      <c r="B54" s="6"/>
      <c r="C54" s="19"/>
      <c r="D54" s="6"/>
      <c r="E54" s="19"/>
      <c r="F54" s="6"/>
      <c r="I54" s="2"/>
    </row>
    <row r="55" spans="1:9" ht="15">
      <c r="A55" s="19"/>
      <c r="B55" s="6"/>
      <c r="C55" s="19"/>
      <c r="D55" s="6"/>
      <c r="E55" s="19"/>
      <c r="F55" s="6"/>
      <c r="I55" s="2"/>
    </row>
    <row r="56" spans="1:9" ht="15">
      <c r="A56" s="19"/>
      <c r="B56" s="6"/>
      <c r="C56" s="19"/>
      <c r="D56" s="6"/>
      <c r="E56" s="19"/>
      <c r="F56" s="6"/>
      <c r="I56" s="2"/>
    </row>
    <row r="57" spans="1:9" ht="15">
      <c r="A57" s="19"/>
      <c r="B57" s="6"/>
      <c r="C57" s="19"/>
      <c r="D57" s="6"/>
      <c r="E57" s="19"/>
      <c r="F57" s="6"/>
      <c r="I57" s="2"/>
    </row>
    <row r="58" spans="1:9" ht="15">
      <c r="A58" s="19"/>
      <c r="B58" s="6"/>
      <c r="C58" s="19"/>
      <c r="D58" s="6"/>
      <c r="E58" s="19"/>
      <c r="F58" s="6"/>
      <c r="I58" s="2"/>
    </row>
    <row r="59" spans="1:9" ht="15">
      <c r="A59" s="19"/>
      <c r="B59" s="6"/>
      <c r="C59" s="19"/>
      <c r="D59" s="6"/>
      <c r="E59" s="19"/>
      <c r="F59" s="6"/>
      <c r="I59" s="2"/>
    </row>
    <row r="60" spans="1:9" ht="15">
      <c r="A60" s="19"/>
      <c r="B60" s="6"/>
      <c r="C60" s="19"/>
      <c r="D60" s="6"/>
      <c r="E60" s="19"/>
      <c r="F60" s="6"/>
      <c r="I60" s="2"/>
    </row>
    <row r="61" spans="1:9" ht="15">
      <c r="A61" s="19"/>
      <c r="B61" s="6"/>
      <c r="C61" s="19"/>
      <c r="D61" s="6"/>
      <c r="E61" s="19"/>
      <c r="F61" s="6"/>
      <c r="I61" s="2"/>
    </row>
    <row r="62" spans="1:9" ht="15">
      <c r="A62" s="19"/>
      <c r="B62" s="6"/>
      <c r="C62" s="19"/>
      <c r="D62" s="6"/>
      <c r="E62" s="19"/>
      <c r="F62" s="6"/>
      <c r="I62" s="2"/>
    </row>
    <row r="63" spans="1:9" ht="15">
      <c r="A63" s="19"/>
      <c r="B63" s="6"/>
      <c r="C63" s="19"/>
      <c r="D63" s="6"/>
      <c r="E63" s="19"/>
      <c r="F63" s="6"/>
      <c r="I63" s="2"/>
    </row>
    <row r="64" spans="1:9" ht="15">
      <c r="A64" s="19"/>
      <c r="B64" s="6"/>
      <c r="C64" s="19"/>
      <c r="D64" s="6"/>
      <c r="E64" s="19"/>
      <c r="F64" s="6"/>
      <c r="I64" s="2"/>
    </row>
    <row r="65" spans="1:9" ht="15">
      <c r="A65" s="19"/>
      <c r="B65" s="6"/>
      <c r="C65" s="19"/>
      <c r="D65" s="6"/>
      <c r="E65" s="19"/>
      <c r="F65" s="6"/>
      <c r="I65" s="2"/>
    </row>
    <row r="66" spans="1:9" ht="15">
      <c r="A66" s="19"/>
      <c r="B66" s="6"/>
      <c r="C66" s="19"/>
      <c r="D66" s="6"/>
      <c r="E66" s="19"/>
      <c r="F66" s="6"/>
      <c r="I66" s="2"/>
    </row>
    <row r="67" spans="1:9" ht="15">
      <c r="A67" s="19"/>
      <c r="B67" s="6"/>
      <c r="C67" s="19"/>
      <c r="D67" s="6"/>
      <c r="E67" s="19"/>
      <c r="F67" s="6"/>
      <c r="I67" s="2"/>
    </row>
    <row r="68" spans="1:9" ht="15">
      <c r="A68" s="19"/>
      <c r="B68" s="6"/>
      <c r="C68" s="19"/>
      <c r="D68" s="6"/>
      <c r="E68" s="19"/>
      <c r="F68" s="13"/>
      <c r="I68" s="2"/>
    </row>
    <row r="69" spans="1:9" ht="15">
      <c r="A69" s="19"/>
      <c r="B69" s="6"/>
      <c r="C69" s="19"/>
      <c r="D69" s="6"/>
      <c r="E69" s="19"/>
      <c r="F69" s="13"/>
      <c r="I69" s="2"/>
    </row>
    <row r="70" spans="1:9" ht="15">
      <c r="A70" s="19"/>
      <c r="B70" s="6"/>
      <c r="C70" s="19"/>
      <c r="D70" s="6"/>
      <c r="E70" s="19"/>
      <c r="F70" s="13"/>
      <c r="I70" s="2"/>
    </row>
    <row r="71" spans="1:9" ht="15">
      <c r="A71" s="19"/>
      <c r="B71" s="6"/>
      <c r="C71" s="19"/>
      <c r="D71" s="6"/>
      <c r="E71" s="19"/>
      <c r="F71" s="6"/>
      <c r="I71" s="2"/>
    </row>
    <row r="72" spans="1:9" ht="15">
      <c r="A72" s="19"/>
      <c r="B72" s="6"/>
      <c r="C72" s="19"/>
      <c r="D72" s="6"/>
      <c r="E72" s="19"/>
      <c r="F72" s="13"/>
      <c r="I72" s="2"/>
    </row>
    <row r="73" spans="1:9" ht="15">
      <c r="A73" s="19"/>
      <c r="B73" s="6"/>
      <c r="C73" s="19"/>
      <c r="D73" s="6"/>
      <c r="E73" s="19"/>
      <c r="F73" s="13"/>
      <c r="I73" s="2"/>
    </row>
    <row r="74" spans="1:9" ht="15">
      <c r="A74" s="19"/>
      <c r="B74" s="6"/>
      <c r="C74" s="19"/>
      <c r="D74" s="6"/>
      <c r="E74" s="19"/>
      <c r="F74" s="13"/>
      <c r="I74" s="2"/>
    </row>
    <row r="75" spans="1:9" ht="15">
      <c r="A75" s="19"/>
      <c r="B75" s="6"/>
      <c r="C75" s="19"/>
      <c r="D75" s="6"/>
      <c r="E75" s="19"/>
      <c r="F75" s="13"/>
      <c r="I75" s="2"/>
    </row>
    <row r="76" spans="1:9" ht="15">
      <c r="A76" s="19"/>
      <c r="B76" s="6"/>
      <c r="C76" s="19"/>
      <c r="D76" s="6"/>
      <c r="E76" s="19"/>
      <c r="F76" s="13"/>
      <c r="I76" s="2"/>
    </row>
    <row r="77" spans="1:9" ht="15">
      <c r="A77" s="19"/>
      <c r="B77" s="6"/>
      <c r="C77" s="19"/>
      <c r="D77" s="6"/>
      <c r="E77" s="19"/>
      <c r="F77" s="13"/>
      <c r="I77" s="2"/>
    </row>
    <row r="78" spans="1:9" ht="15">
      <c r="A78" s="19"/>
      <c r="B78" s="6"/>
      <c r="C78" s="19"/>
      <c r="D78" s="6"/>
      <c r="E78" s="19"/>
      <c r="F78" s="6"/>
      <c r="I78" s="2"/>
    </row>
    <row r="79" spans="1:9" ht="15">
      <c r="A79" s="19"/>
      <c r="B79" s="6"/>
      <c r="C79" s="19"/>
      <c r="D79" s="6"/>
      <c r="E79" s="19"/>
      <c r="F79" s="6"/>
      <c r="I79" s="2"/>
    </row>
    <row r="80" spans="1:9" ht="15">
      <c r="A80" s="19"/>
      <c r="B80" s="6"/>
      <c r="C80" s="19"/>
      <c r="D80" s="6"/>
      <c r="E80" s="19"/>
      <c r="F80" s="6"/>
      <c r="I80" s="2"/>
    </row>
    <row r="81" spans="1:9" ht="15">
      <c r="A81" s="19"/>
      <c r="B81" s="6"/>
      <c r="C81" s="19"/>
      <c r="D81" s="6"/>
      <c r="E81" s="19"/>
      <c r="F81" s="6"/>
      <c r="I81" s="2"/>
    </row>
    <row r="82" spans="1:9" ht="15">
      <c r="A82" s="19"/>
      <c r="B82" s="6"/>
      <c r="C82" s="19"/>
      <c r="D82" s="6"/>
      <c r="E82" s="19"/>
      <c r="F82" s="6"/>
      <c r="I82" s="2"/>
    </row>
    <row r="83" spans="1:9" ht="15">
      <c r="A83" s="19"/>
      <c r="B83" s="6"/>
      <c r="C83" s="19"/>
      <c r="D83" s="6"/>
      <c r="E83" s="19"/>
      <c r="F83" s="6"/>
      <c r="I83" s="2"/>
    </row>
    <row r="84" spans="1:9" ht="15">
      <c r="A84" s="19"/>
      <c r="B84" s="6"/>
      <c r="C84" s="19"/>
      <c r="D84" s="6"/>
      <c r="E84" s="19"/>
      <c r="F84" s="6"/>
      <c r="I84" s="2"/>
    </row>
    <row r="85" spans="1:9" ht="15">
      <c r="A85" s="19"/>
      <c r="B85" s="6"/>
      <c r="C85" s="19"/>
      <c r="D85" s="6"/>
      <c r="E85" s="19"/>
      <c r="F85" s="6"/>
      <c r="I85" s="2"/>
    </row>
    <row r="86" spans="1:9" ht="15">
      <c r="A86" s="19"/>
      <c r="B86" s="6"/>
      <c r="C86" s="19"/>
      <c r="D86" s="6"/>
      <c r="E86" s="19"/>
      <c r="F86" s="6"/>
      <c r="I86" s="2"/>
    </row>
    <row r="87" spans="1:9" ht="15">
      <c r="A87" s="19"/>
      <c r="B87" s="6"/>
      <c r="C87" s="19"/>
      <c r="D87" s="6"/>
      <c r="E87" s="19"/>
      <c r="F87" s="6"/>
      <c r="I87" s="2"/>
    </row>
    <row r="88" spans="1:9" ht="15">
      <c r="A88" s="19"/>
      <c r="B88" s="6"/>
      <c r="C88" s="19"/>
      <c r="D88" s="6"/>
      <c r="E88" s="19"/>
      <c r="F88" s="13"/>
      <c r="I88" s="2"/>
    </row>
    <row r="89" spans="1:9" ht="15">
      <c r="A89" s="19"/>
      <c r="B89" s="6"/>
      <c r="C89" s="19"/>
      <c r="D89" s="6"/>
      <c r="E89" s="19"/>
      <c r="F89" s="13"/>
      <c r="I89" s="2"/>
    </row>
    <row r="90" spans="1:9" ht="15">
      <c r="A90" s="19"/>
      <c r="B90" s="6"/>
      <c r="C90" s="19"/>
      <c r="D90" s="6"/>
      <c r="E90" s="19"/>
      <c r="F90" s="13"/>
      <c r="I90" s="2"/>
    </row>
    <row r="91" spans="1:9" ht="15">
      <c r="A91" s="19"/>
      <c r="B91" s="6"/>
      <c r="C91" s="19"/>
      <c r="D91" s="6"/>
      <c r="E91" s="19"/>
      <c r="F91" s="13"/>
      <c r="I91" s="2"/>
    </row>
    <row r="92" spans="1:9" ht="15">
      <c r="A92" s="19"/>
      <c r="B92" s="6"/>
      <c r="C92" s="19"/>
      <c r="D92" s="6"/>
      <c r="E92" s="19"/>
      <c r="F92" s="13"/>
      <c r="I92" s="2"/>
    </row>
    <row r="93" spans="1:9" ht="15">
      <c r="A93" s="19"/>
      <c r="B93" s="6"/>
      <c r="C93" s="19"/>
      <c r="D93" s="6"/>
      <c r="E93" s="19"/>
      <c r="F93" s="13"/>
      <c r="I93" s="2"/>
    </row>
    <row r="94" spans="1:9" ht="15">
      <c r="A94" s="19"/>
      <c r="B94" s="6"/>
      <c r="C94" s="19"/>
      <c r="D94" s="6"/>
      <c r="E94" s="19"/>
      <c r="F94" s="13"/>
      <c r="I94" s="2"/>
    </row>
    <row r="95" spans="1:9" ht="15">
      <c r="A95" s="19"/>
      <c r="B95" s="6"/>
      <c r="C95" s="19"/>
      <c r="D95" s="6"/>
      <c r="E95" s="19"/>
      <c r="F95" s="13"/>
      <c r="I95" s="2"/>
    </row>
    <row r="96" spans="1:9" ht="15">
      <c r="A96" s="19"/>
      <c r="B96" s="6"/>
      <c r="C96" s="19"/>
      <c r="D96" s="6"/>
      <c r="E96" s="19"/>
      <c r="F96" s="13"/>
      <c r="I96" s="2"/>
    </row>
    <row r="97" spans="1:9" ht="15">
      <c r="A97" s="19"/>
      <c r="B97" s="6"/>
      <c r="C97" s="19"/>
      <c r="D97" s="6"/>
      <c r="E97" s="19"/>
      <c r="F97" s="13"/>
      <c r="I97" s="2"/>
    </row>
    <row r="98" spans="1:9" ht="15">
      <c r="A98" s="19"/>
      <c r="B98" s="6"/>
      <c r="C98" s="19"/>
      <c r="D98" s="6"/>
      <c r="E98" s="19"/>
      <c r="F98" s="13"/>
      <c r="I98" s="2"/>
    </row>
    <row r="99" spans="1:9" ht="15">
      <c r="A99" s="19"/>
      <c r="B99" s="6"/>
      <c r="C99" s="19"/>
      <c r="D99" s="6"/>
      <c r="E99" s="19"/>
      <c r="F99" s="13"/>
      <c r="I99" s="2"/>
    </row>
    <row r="100" spans="1:9" ht="15">
      <c r="A100" s="19"/>
      <c r="B100" s="6"/>
      <c r="C100" s="19"/>
      <c r="D100" s="6"/>
      <c r="E100" s="19"/>
      <c r="F100" s="13"/>
      <c r="I100" s="2"/>
    </row>
    <row r="101" spans="1:9" ht="15">
      <c r="A101" s="19"/>
      <c r="B101" s="6"/>
      <c r="C101" s="19"/>
      <c r="D101" s="6"/>
      <c r="E101" s="19"/>
      <c r="F101" s="6"/>
      <c r="I101" s="2"/>
    </row>
    <row r="102" spans="1:9" ht="15">
      <c r="A102" s="19"/>
      <c r="B102" s="6"/>
      <c r="C102" s="19"/>
      <c r="D102" s="6"/>
      <c r="E102" s="19"/>
      <c r="F102" s="6"/>
      <c r="I102" s="2"/>
    </row>
    <row r="103" spans="1:9" ht="15">
      <c r="A103" s="19"/>
      <c r="B103" s="6"/>
      <c r="C103" s="19"/>
      <c r="D103" s="6"/>
      <c r="E103" s="19"/>
      <c r="F103" s="6"/>
      <c r="I103" s="2"/>
    </row>
    <row r="104" spans="1:9" ht="15">
      <c r="A104" s="19"/>
      <c r="B104" s="6"/>
      <c r="C104" s="19"/>
      <c r="D104" s="6"/>
      <c r="E104" s="19"/>
      <c r="F104" s="6"/>
      <c r="I104" s="2"/>
    </row>
    <row r="105" spans="1:9" ht="15">
      <c r="A105" s="19"/>
      <c r="B105" s="6"/>
      <c r="C105" s="19"/>
      <c r="D105" s="6"/>
      <c r="E105" s="19"/>
      <c r="F105" s="6"/>
      <c r="I105" s="2"/>
    </row>
    <row r="106" spans="1:9" ht="15">
      <c r="A106" s="19"/>
      <c r="B106" s="6"/>
      <c r="C106" s="19"/>
      <c r="D106" s="6"/>
      <c r="E106" s="19"/>
      <c r="F106" s="6"/>
      <c r="I106" s="2"/>
    </row>
    <row r="107" spans="1:9" ht="15">
      <c r="A107" s="19"/>
      <c r="B107" s="6"/>
      <c r="C107" s="19"/>
      <c r="D107" s="6"/>
      <c r="E107" s="19"/>
      <c r="F107" s="6"/>
      <c r="I107" s="2"/>
    </row>
    <row r="108" spans="1:9" ht="15">
      <c r="A108" s="19"/>
      <c r="B108" s="6"/>
      <c r="C108" s="19"/>
      <c r="D108" s="6"/>
      <c r="E108" s="19"/>
      <c r="F108" s="6"/>
      <c r="I108" s="2"/>
    </row>
    <row r="109" spans="1:9" ht="15">
      <c r="A109" s="19"/>
      <c r="B109" s="6"/>
      <c r="C109" s="19"/>
      <c r="D109" s="6"/>
      <c r="E109" s="19"/>
      <c r="F109" s="6"/>
      <c r="I109" s="2"/>
    </row>
    <row r="110" spans="1:9" ht="15">
      <c r="A110" s="19"/>
      <c r="B110" s="6"/>
      <c r="C110" s="19"/>
      <c r="D110" s="6"/>
      <c r="E110" s="19"/>
      <c r="F110" s="6"/>
      <c r="I110" s="2"/>
    </row>
    <row r="111" spans="1:9" ht="15">
      <c r="A111" s="19"/>
      <c r="B111" s="6"/>
      <c r="C111" s="19"/>
      <c r="D111" s="6"/>
      <c r="E111" s="19"/>
      <c r="F111" s="6"/>
      <c r="I111" s="2"/>
    </row>
    <row r="112" spans="1:9" ht="15">
      <c r="A112" s="19"/>
      <c r="B112" s="6"/>
      <c r="C112" s="19"/>
      <c r="D112" s="6"/>
      <c r="E112" s="19"/>
      <c r="F112" s="6"/>
      <c r="I112" s="2"/>
    </row>
    <row r="113" spans="1:9" ht="15">
      <c r="A113" s="19"/>
      <c r="B113" s="6"/>
      <c r="C113" s="19"/>
      <c r="D113" s="6"/>
      <c r="E113" s="19"/>
      <c r="F113" s="6"/>
      <c r="I113" s="2"/>
    </row>
    <row r="114" spans="1:9" ht="15">
      <c r="A114" s="19"/>
      <c r="B114" s="6"/>
      <c r="C114" s="19"/>
      <c r="D114" s="6"/>
      <c r="E114" s="19"/>
      <c r="F114" s="6"/>
      <c r="I114" s="2"/>
    </row>
    <row r="115" spans="1:9" ht="15">
      <c r="A115" s="19"/>
      <c r="B115" s="6"/>
      <c r="C115" s="19"/>
      <c r="D115" s="6"/>
      <c r="E115" s="19"/>
      <c r="F115" s="6"/>
      <c r="I115" s="2"/>
    </row>
    <row r="116" spans="1:9" ht="15">
      <c r="A116" s="19"/>
      <c r="B116" s="6"/>
      <c r="C116" s="19"/>
      <c r="D116" s="6"/>
      <c r="E116" s="19"/>
      <c r="F116" s="6"/>
      <c r="I116" s="2"/>
    </row>
    <row r="117" spans="1:9" ht="15">
      <c r="A117" s="19"/>
      <c r="B117" s="6"/>
      <c r="C117" s="19"/>
      <c r="D117" s="6"/>
      <c r="E117" s="19"/>
      <c r="F117" s="6"/>
      <c r="I117" s="2"/>
    </row>
    <row r="118" spans="1:9" ht="15">
      <c r="A118" s="19"/>
      <c r="B118" s="6"/>
      <c r="C118" s="19"/>
      <c r="D118" s="6"/>
      <c r="E118" s="19"/>
      <c r="F118" s="6"/>
      <c r="I118" s="2"/>
    </row>
    <row r="119" spans="1:9" ht="15">
      <c r="A119" s="19"/>
      <c r="B119" s="6"/>
      <c r="C119" s="19"/>
      <c r="D119" s="6"/>
      <c r="E119" s="19"/>
      <c r="F119" s="6"/>
      <c r="I119" s="2"/>
    </row>
    <row r="120" spans="1:9" ht="15">
      <c r="A120" s="19"/>
      <c r="B120" s="6"/>
      <c r="C120" s="19"/>
      <c r="D120" s="6"/>
      <c r="E120" s="19"/>
      <c r="F120" s="6"/>
      <c r="I120" s="2"/>
    </row>
    <row r="121" spans="1:9" ht="15">
      <c r="A121" s="19"/>
      <c r="B121" s="6"/>
      <c r="C121" s="19"/>
      <c r="D121" s="6"/>
      <c r="E121" s="19"/>
      <c r="F121" s="6"/>
      <c r="I121" s="2"/>
    </row>
    <row r="122" spans="1:9" ht="15">
      <c r="A122" s="19"/>
      <c r="B122" s="6"/>
      <c r="C122" s="19"/>
      <c r="D122" s="6"/>
      <c r="E122" s="19"/>
      <c r="F122" s="6"/>
      <c r="I122" s="2"/>
    </row>
    <row r="123" spans="1:9" ht="15">
      <c r="A123" s="19"/>
      <c r="B123" s="6"/>
      <c r="C123" s="19"/>
      <c r="D123" s="6"/>
      <c r="E123" s="19"/>
      <c r="F123" s="6"/>
      <c r="I123" s="2"/>
    </row>
    <row r="124" spans="1:9" ht="15">
      <c r="A124" s="19"/>
      <c r="B124" s="6"/>
      <c r="C124" s="19"/>
      <c r="D124" s="6"/>
      <c r="E124" s="19"/>
      <c r="F124" s="6"/>
      <c r="I124" s="2"/>
    </row>
    <row r="125" spans="1:9" ht="15">
      <c r="A125" s="19"/>
      <c r="B125" s="6"/>
      <c r="C125" s="19"/>
      <c r="D125" s="6"/>
      <c r="E125" s="19"/>
      <c r="F125" s="6"/>
      <c r="I125" s="2"/>
    </row>
    <row r="126" spans="1:9" ht="15">
      <c r="A126" s="19"/>
      <c r="B126" s="6"/>
      <c r="C126" s="19"/>
      <c r="D126" s="6"/>
      <c r="E126" s="19"/>
      <c r="F126" s="6"/>
      <c r="I126" s="2"/>
    </row>
    <row r="127" spans="1:9" ht="15">
      <c r="A127" s="19"/>
      <c r="B127" s="6"/>
      <c r="C127" s="19"/>
      <c r="D127" s="6"/>
      <c r="E127" s="19"/>
      <c r="F127" s="6"/>
      <c r="I127" s="2"/>
    </row>
    <row r="128" spans="1:9" ht="15">
      <c r="A128" s="19"/>
      <c r="B128" s="6"/>
      <c r="C128" s="19"/>
      <c r="D128" s="6"/>
      <c r="E128" s="19"/>
      <c r="F128" s="6"/>
      <c r="I128" s="2"/>
    </row>
    <row r="129" spans="1:9" ht="15">
      <c r="A129" s="19"/>
      <c r="B129" s="6"/>
      <c r="C129" s="19"/>
      <c r="D129" s="6"/>
      <c r="E129" s="19"/>
      <c r="F129" s="6"/>
      <c r="I129" s="2"/>
    </row>
    <row r="130" spans="1:9" ht="15">
      <c r="A130" s="19"/>
      <c r="B130" s="6"/>
      <c r="C130" s="19"/>
      <c r="D130" s="6"/>
      <c r="E130" s="19"/>
      <c r="F130" s="6"/>
      <c r="I130" s="2"/>
    </row>
    <row r="131" spans="1:9" ht="15">
      <c r="A131" s="19"/>
      <c r="B131" s="6"/>
      <c r="C131" s="19"/>
      <c r="D131" s="6"/>
      <c r="E131" s="19"/>
      <c r="F131" s="6"/>
      <c r="I131" s="2"/>
    </row>
    <row r="132" spans="1:9" ht="15">
      <c r="A132" s="19"/>
      <c r="B132" s="6"/>
      <c r="C132" s="19"/>
      <c r="D132" s="6"/>
      <c r="E132" s="19"/>
      <c r="F132" s="6"/>
      <c r="I132" s="2"/>
    </row>
    <row r="133" spans="1:9" ht="15">
      <c r="A133" s="19"/>
      <c r="B133" s="6"/>
      <c r="C133" s="19"/>
      <c r="D133" s="6"/>
      <c r="E133" s="19"/>
      <c r="F133" s="6"/>
      <c r="I133" s="2"/>
    </row>
    <row r="134" spans="1:9" ht="15">
      <c r="A134" s="19"/>
      <c r="B134" s="6"/>
      <c r="C134" s="19"/>
      <c r="D134" s="6"/>
      <c r="E134" s="19"/>
      <c r="F134" s="6"/>
      <c r="I134" s="2"/>
    </row>
    <row r="135" spans="1:9" ht="15">
      <c r="A135" s="19"/>
      <c r="B135" s="6"/>
      <c r="C135" s="19"/>
      <c r="D135" s="6"/>
      <c r="E135" s="19"/>
      <c r="F135" s="6"/>
      <c r="I135" s="2"/>
    </row>
    <row r="136" spans="1:9" ht="15">
      <c r="A136" s="19"/>
      <c r="B136" s="6"/>
      <c r="C136" s="19"/>
      <c r="D136" s="6"/>
      <c r="E136" s="19"/>
      <c r="F136" s="6"/>
      <c r="I136" s="2"/>
    </row>
    <row r="137" spans="1:9" ht="15">
      <c r="A137" s="19"/>
      <c r="B137" s="6"/>
      <c r="C137" s="19"/>
      <c r="D137" s="6"/>
      <c r="E137" s="19"/>
      <c r="F137" s="6"/>
      <c r="I137" s="2"/>
    </row>
    <row r="138" spans="1:9" ht="15">
      <c r="A138" s="19"/>
      <c r="B138" s="6"/>
      <c r="C138" s="19"/>
      <c r="D138" s="6"/>
      <c r="E138" s="19"/>
      <c r="F138" s="6"/>
      <c r="I138" s="2"/>
    </row>
    <row r="139" spans="1:9" ht="15">
      <c r="A139" s="19"/>
      <c r="B139" s="6"/>
      <c r="C139" s="19"/>
      <c r="D139" s="6"/>
      <c r="E139" s="19"/>
      <c r="F139" s="6"/>
      <c r="I139" s="2"/>
    </row>
    <row r="140" spans="1:9" ht="15">
      <c r="A140" s="19"/>
      <c r="B140" s="6"/>
      <c r="C140" s="19"/>
      <c r="D140" s="6"/>
      <c r="E140" s="19"/>
      <c r="F140" s="6"/>
      <c r="I140" s="2"/>
    </row>
    <row r="141" spans="1:9" ht="15">
      <c r="A141" s="19"/>
      <c r="B141" s="6"/>
      <c r="C141" s="19"/>
      <c r="D141" s="6"/>
      <c r="E141" s="19"/>
      <c r="F141" s="6"/>
      <c r="I141" s="2"/>
    </row>
    <row r="142" spans="1:9" ht="15">
      <c r="A142" s="19"/>
      <c r="B142" s="6"/>
      <c r="C142" s="19"/>
      <c r="D142" s="6"/>
      <c r="E142" s="19"/>
      <c r="F142" s="6"/>
      <c r="I142" s="2"/>
    </row>
    <row r="143" spans="1:9" ht="15">
      <c r="A143" s="19"/>
      <c r="B143" s="6"/>
      <c r="C143" s="19"/>
      <c r="D143" s="6"/>
      <c r="E143" s="19"/>
      <c r="F143" s="6"/>
      <c r="I143" s="2"/>
    </row>
    <row r="144" spans="1:9" ht="15">
      <c r="A144" s="19"/>
      <c r="B144" s="6"/>
      <c r="C144" s="19"/>
      <c r="D144" s="6"/>
      <c r="E144" s="19"/>
      <c r="F144" s="6"/>
      <c r="I144" s="2"/>
    </row>
    <row r="145" spans="1:9" ht="15">
      <c r="A145" s="19"/>
      <c r="B145" s="6"/>
      <c r="C145" s="19"/>
      <c r="D145" s="6"/>
      <c r="E145" s="19"/>
      <c r="F145" s="6"/>
      <c r="I145" s="2"/>
    </row>
    <row r="146" spans="1:9" ht="15">
      <c r="A146" s="19"/>
      <c r="B146" s="6"/>
      <c r="C146" s="19"/>
      <c r="D146" s="6"/>
      <c r="E146" s="19"/>
      <c r="F146" s="6"/>
      <c r="I146" s="2"/>
    </row>
    <row r="147" spans="1:9" ht="15">
      <c r="A147" s="19"/>
      <c r="B147" s="6"/>
      <c r="C147" s="19"/>
      <c r="D147" s="6"/>
      <c r="E147" s="19"/>
      <c r="F147" s="6"/>
      <c r="I147" s="2"/>
    </row>
    <row r="148" spans="1:9" ht="15">
      <c r="A148" s="19"/>
      <c r="B148" s="6"/>
      <c r="C148" s="19"/>
      <c r="D148" s="6"/>
      <c r="E148" s="19"/>
      <c r="F148" s="6"/>
      <c r="I148" s="2"/>
    </row>
    <row r="149" spans="1:9" ht="15">
      <c r="A149" s="19"/>
      <c r="B149" s="6"/>
      <c r="C149" s="19"/>
      <c r="D149" s="6"/>
      <c r="E149" s="19"/>
      <c r="F149" s="6"/>
      <c r="I149" s="2"/>
    </row>
    <row r="150" spans="1:9" ht="15">
      <c r="A150" s="19"/>
      <c r="B150" s="6"/>
      <c r="C150" s="19"/>
      <c r="D150" s="6"/>
      <c r="E150" s="19"/>
      <c r="F150" s="6"/>
      <c r="I150" s="2"/>
    </row>
    <row r="151" spans="1:9" ht="15">
      <c r="A151" s="19"/>
      <c r="B151" s="6"/>
      <c r="C151" s="19"/>
      <c r="D151" s="6"/>
      <c r="E151" s="19"/>
      <c r="F151" s="6"/>
      <c r="I151" s="2"/>
    </row>
    <row r="152" spans="1:9" ht="15">
      <c r="A152" s="19"/>
      <c r="B152" s="6"/>
      <c r="C152" s="19"/>
      <c r="D152" s="6"/>
      <c r="E152" s="19"/>
      <c r="F152" s="6"/>
      <c r="I152" s="2"/>
    </row>
    <row r="153" spans="1:9" ht="15">
      <c r="A153" s="19"/>
      <c r="B153" s="6"/>
      <c r="C153" s="19"/>
      <c r="D153" s="6"/>
      <c r="E153" s="19"/>
      <c r="F153" s="6"/>
      <c r="I153" s="2"/>
    </row>
    <row r="154" spans="1:9" ht="15">
      <c r="A154" s="19"/>
      <c r="B154" s="6"/>
      <c r="C154" s="19"/>
      <c r="D154" s="6"/>
      <c r="E154" s="19"/>
      <c r="F154" s="6"/>
      <c r="I154" s="2"/>
    </row>
    <row r="155" spans="1:9" ht="15">
      <c r="A155" s="19"/>
      <c r="B155" s="6"/>
      <c r="C155" s="19"/>
      <c r="D155" s="6"/>
      <c r="E155" s="19"/>
      <c r="F155" s="6"/>
      <c r="I155" s="2"/>
    </row>
    <row r="156" spans="1:9" ht="15">
      <c r="A156" s="19"/>
      <c r="B156" s="6"/>
      <c r="C156" s="19"/>
      <c r="D156" s="6"/>
      <c r="E156" s="19"/>
      <c r="F156" s="6"/>
      <c r="I156" s="2"/>
    </row>
    <row r="157" spans="1:9" ht="15">
      <c r="A157" s="19"/>
      <c r="B157" s="6"/>
      <c r="C157" s="19"/>
      <c r="D157" s="6"/>
      <c r="E157" s="19"/>
      <c r="F157" s="6"/>
      <c r="I157" s="2"/>
    </row>
    <row r="158" spans="1:9" ht="15">
      <c r="A158" s="19"/>
      <c r="B158" s="6"/>
      <c r="C158" s="19"/>
      <c r="D158" s="6"/>
      <c r="E158" s="19"/>
      <c r="F158" s="6"/>
      <c r="I158" s="2"/>
    </row>
    <row r="159" spans="1:9" ht="15">
      <c r="A159" s="19"/>
      <c r="B159" s="6"/>
      <c r="C159" s="19"/>
      <c r="D159" s="6"/>
      <c r="E159" s="19"/>
      <c r="F159" s="6"/>
      <c r="I159" s="2"/>
    </row>
    <row r="160" spans="1:9" ht="15">
      <c r="A160" s="19"/>
      <c r="B160" s="6"/>
      <c r="C160" s="19"/>
      <c r="D160" s="6"/>
      <c r="E160" s="19"/>
      <c r="F160" s="6"/>
      <c r="I160" s="2"/>
    </row>
    <row r="161" spans="1:9" ht="15">
      <c r="A161" s="19"/>
      <c r="B161" s="6"/>
      <c r="C161" s="19"/>
      <c r="D161" s="6"/>
      <c r="E161" s="19"/>
      <c r="F161" s="6"/>
      <c r="I161" s="2"/>
    </row>
    <row r="162" spans="1:9" ht="15">
      <c r="A162" s="19"/>
      <c r="B162" s="6"/>
      <c r="C162" s="19"/>
      <c r="D162" s="6"/>
      <c r="E162" s="19"/>
      <c r="F162" s="6"/>
      <c r="I162" s="2"/>
    </row>
    <row r="163" spans="1:9" ht="15">
      <c r="A163" s="19"/>
      <c r="B163" s="6"/>
      <c r="C163" s="19"/>
      <c r="D163" s="6"/>
      <c r="E163" s="19"/>
      <c r="F163" s="6"/>
      <c r="I163" s="2"/>
    </row>
    <row r="164" spans="1:9" ht="15">
      <c r="A164" s="19"/>
      <c r="B164" s="6"/>
      <c r="C164" s="19"/>
      <c r="D164" s="6"/>
      <c r="E164" s="19"/>
      <c r="F164" s="6"/>
      <c r="I164" s="2"/>
    </row>
    <row r="165" spans="1:9" ht="15">
      <c r="A165" s="19"/>
      <c r="B165" s="6"/>
      <c r="C165" s="19"/>
      <c r="D165" s="6"/>
      <c r="E165" s="19"/>
      <c r="F165" s="6"/>
      <c r="I165" s="2"/>
    </row>
    <row r="166" spans="1:9" ht="15">
      <c r="A166" s="19"/>
      <c r="B166" s="6"/>
      <c r="C166" s="19"/>
      <c r="D166" s="6"/>
      <c r="E166" s="19"/>
      <c r="F166" s="6"/>
      <c r="I166" s="2"/>
    </row>
    <row r="167" spans="1:9" ht="15">
      <c r="A167" s="19"/>
      <c r="B167" s="6"/>
      <c r="C167" s="19"/>
      <c r="D167" s="6"/>
      <c r="E167" s="19"/>
      <c r="F167" s="6"/>
      <c r="I167" s="2"/>
    </row>
    <row r="168" spans="1:9" ht="15">
      <c r="A168" s="19"/>
      <c r="B168" s="6"/>
      <c r="C168" s="19"/>
      <c r="D168" s="6"/>
      <c r="E168" s="19"/>
      <c r="F168" s="6"/>
      <c r="I168" s="2"/>
    </row>
    <row r="169" spans="1:9" ht="15">
      <c r="A169" s="19"/>
      <c r="B169" s="6"/>
      <c r="C169" s="19"/>
      <c r="D169" s="6"/>
      <c r="E169" s="19"/>
      <c r="F169" s="6"/>
      <c r="I169" s="2"/>
    </row>
    <row r="170" spans="1:9" ht="15">
      <c r="A170" s="19"/>
      <c r="B170" s="6"/>
      <c r="C170" s="19"/>
      <c r="D170" s="6"/>
      <c r="E170" s="19"/>
      <c r="F170" s="6"/>
      <c r="I170" s="2"/>
    </row>
    <row r="171" spans="1:9" ht="15">
      <c r="A171" s="19"/>
      <c r="B171" s="6"/>
      <c r="C171" s="19"/>
      <c r="D171" s="6"/>
      <c r="E171" s="19"/>
      <c r="F171" s="6"/>
      <c r="I171" s="2"/>
    </row>
    <row r="172" spans="1:9" ht="15">
      <c r="A172" s="19"/>
      <c r="B172" s="6"/>
      <c r="C172" s="19"/>
      <c r="D172" s="6"/>
      <c r="E172" s="19"/>
      <c r="F172" s="6"/>
      <c r="I172" s="2"/>
    </row>
    <row r="173" spans="1:9" ht="15">
      <c r="A173" s="19"/>
      <c r="B173" s="6"/>
      <c r="C173" s="19"/>
      <c r="D173" s="6"/>
      <c r="E173" s="19"/>
      <c r="F173" s="6"/>
      <c r="I173" s="2"/>
    </row>
    <row r="174" spans="1:9" ht="15">
      <c r="A174" s="19"/>
      <c r="B174" s="6"/>
      <c r="C174" s="19"/>
      <c r="D174" s="6"/>
      <c r="E174" s="19"/>
      <c r="F174" s="6"/>
      <c r="I174" s="2"/>
    </row>
    <row r="175" spans="1:9" ht="15">
      <c r="A175" s="19"/>
      <c r="B175" s="6"/>
      <c r="C175" s="19"/>
      <c r="D175" s="6"/>
      <c r="E175" s="19"/>
      <c r="F175" s="6"/>
      <c r="I175" s="2"/>
    </row>
    <row r="176" spans="1:9" ht="15">
      <c r="A176" s="19"/>
      <c r="B176" s="6"/>
      <c r="C176" s="19"/>
      <c r="D176" s="6"/>
      <c r="E176" s="19"/>
      <c r="F176" s="6"/>
      <c r="I176" s="2"/>
    </row>
    <row r="177" spans="1:9" ht="15">
      <c r="A177" s="19"/>
      <c r="B177" s="6"/>
      <c r="C177" s="19"/>
      <c r="D177" s="6"/>
      <c r="E177" s="19"/>
      <c r="F177" s="6"/>
      <c r="I177" s="2"/>
    </row>
    <row r="178" spans="1:9" ht="15">
      <c r="A178" s="19"/>
      <c r="B178" s="6"/>
      <c r="C178" s="19"/>
      <c r="D178" s="6"/>
      <c r="E178" s="19"/>
      <c r="F178" s="6"/>
      <c r="I178" s="2"/>
    </row>
    <row r="179" spans="1:9" ht="15">
      <c r="A179" s="19"/>
      <c r="B179" s="6"/>
      <c r="C179" s="19"/>
      <c r="D179" s="6"/>
      <c r="E179" s="19"/>
      <c r="F179" s="6"/>
      <c r="I179" s="2"/>
    </row>
    <row r="180" spans="1:9" ht="15">
      <c r="A180" s="19"/>
      <c r="B180" s="6"/>
      <c r="C180" s="19"/>
      <c r="D180" s="6"/>
      <c r="E180" s="19"/>
      <c r="F180" s="6"/>
      <c r="I180" s="2"/>
    </row>
    <row r="181" spans="1:9" ht="15">
      <c r="A181" s="19"/>
      <c r="B181" s="6"/>
      <c r="C181" s="19"/>
      <c r="D181" s="6"/>
      <c r="E181" s="19"/>
      <c r="F181" s="6"/>
      <c r="I181" s="2"/>
    </row>
    <row r="182" spans="1:9" ht="15">
      <c r="A182" s="19"/>
      <c r="B182" s="6"/>
      <c r="C182" s="19"/>
      <c r="D182" s="6"/>
      <c r="E182" s="19"/>
      <c r="F182" s="6"/>
      <c r="I182" s="2"/>
    </row>
    <row r="183" spans="1:9" ht="15">
      <c r="A183" s="19"/>
      <c r="B183" s="6"/>
      <c r="C183" s="19"/>
      <c r="D183" s="6"/>
      <c r="E183" s="19"/>
      <c r="F183" s="6"/>
      <c r="I183" s="2"/>
    </row>
    <row r="184" spans="1:9" ht="15">
      <c r="A184" s="19"/>
      <c r="B184" s="6"/>
      <c r="C184" s="19"/>
      <c r="D184" s="6"/>
      <c r="E184" s="19"/>
      <c r="F184" s="6"/>
      <c r="I184" s="2"/>
    </row>
    <row r="185" spans="1:9" ht="15">
      <c r="A185" s="19"/>
      <c r="B185" s="6"/>
      <c r="C185" s="19"/>
      <c r="D185" s="6"/>
      <c r="E185" s="19"/>
      <c r="F185" s="6"/>
      <c r="I185" s="2"/>
    </row>
    <row r="186" spans="1:9" ht="15">
      <c r="A186" s="19"/>
      <c r="B186" s="6"/>
      <c r="C186" s="19"/>
      <c r="D186" s="6"/>
      <c r="E186" s="19"/>
      <c r="F186" s="6"/>
      <c r="I186" s="2"/>
    </row>
    <row r="187" spans="1:9" ht="15">
      <c r="A187" s="19"/>
      <c r="B187" s="6"/>
      <c r="C187" s="19"/>
      <c r="D187" s="6"/>
      <c r="E187" s="19"/>
      <c r="F187" s="6"/>
      <c r="I187" s="2"/>
    </row>
    <row r="188" spans="1:9" ht="15">
      <c r="A188" s="19"/>
      <c r="B188" s="6"/>
      <c r="C188" s="19"/>
      <c r="D188" s="6"/>
      <c r="E188" s="19"/>
      <c r="F188" s="6"/>
      <c r="I188" s="2"/>
    </row>
    <row r="189" spans="1:9" ht="15">
      <c r="A189" s="19"/>
      <c r="B189" s="6"/>
      <c r="C189" s="19"/>
      <c r="D189" s="6"/>
      <c r="E189" s="19"/>
      <c r="F189" s="6"/>
      <c r="I189" s="2"/>
    </row>
    <row r="190" spans="1:9" ht="15">
      <c r="A190" s="19"/>
      <c r="B190" s="6"/>
      <c r="C190" s="19"/>
      <c r="D190" s="6"/>
      <c r="E190" s="19"/>
      <c r="F190" s="6"/>
      <c r="I190" s="2"/>
    </row>
    <row r="191" spans="1:9" ht="15">
      <c r="A191" s="19"/>
      <c r="B191" s="6"/>
      <c r="C191" s="19"/>
      <c r="D191" s="6"/>
      <c r="E191" s="19"/>
      <c r="F191" s="6"/>
      <c r="I191" s="2"/>
    </row>
    <row r="192" spans="1:9" ht="15">
      <c r="A192" s="19"/>
      <c r="B192" s="6"/>
      <c r="C192" s="19"/>
      <c r="D192" s="6"/>
      <c r="E192" s="19"/>
      <c r="F192" s="6"/>
      <c r="I192" s="2"/>
    </row>
    <row r="193" spans="1:9" ht="15">
      <c r="A193" s="19"/>
      <c r="B193" s="6"/>
      <c r="C193" s="19"/>
      <c r="D193" s="6"/>
      <c r="E193" s="19"/>
      <c r="F193" s="6"/>
      <c r="I193" s="2"/>
    </row>
    <row r="194" spans="1:9" ht="15">
      <c r="A194" s="19"/>
      <c r="B194" s="6"/>
      <c r="C194" s="19"/>
      <c r="D194" s="6"/>
      <c r="E194" s="19"/>
      <c r="F194" s="6"/>
      <c r="I194" s="2"/>
    </row>
    <row r="195" spans="1:9" ht="15">
      <c r="A195" s="19"/>
      <c r="B195" s="6"/>
      <c r="C195" s="19"/>
      <c r="D195" s="6"/>
      <c r="E195" s="19"/>
      <c r="F195" s="6"/>
      <c r="I195" s="2"/>
    </row>
    <row r="196" spans="1:9" ht="15">
      <c r="A196" s="19"/>
      <c r="B196" s="6"/>
      <c r="C196" s="19"/>
      <c r="D196" s="6"/>
      <c r="E196" s="19"/>
      <c r="F196" s="6"/>
      <c r="I196" s="2"/>
    </row>
    <row r="197" spans="1:9" ht="15">
      <c r="A197" s="19"/>
      <c r="B197" s="6"/>
      <c r="C197" s="19"/>
      <c r="D197" s="6"/>
      <c r="E197" s="19"/>
      <c r="F197" s="6"/>
      <c r="I197" s="2"/>
    </row>
    <row r="198" spans="1:9" ht="15">
      <c r="A198" s="19"/>
      <c r="B198" s="6"/>
      <c r="C198" s="19"/>
      <c r="D198" s="6"/>
      <c r="E198" s="19"/>
      <c r="F198" s="6"/>
      <c r="I198" s="2"/>
    </row>
    <row r="199" spans="1:9" ht="15">
      <c r="A199" s="19"/>
      <c r="B199" s="6"/>
      <c r="C199" s="19"/>
      <c r="D199" s="6"/>
      <c r="E199" s="19"/>
      <c r="F199" s="6"/>
      <c r="I199" s="2"/>
    </row>
    <row r="200" spans="1:9" ht="15">
      <c r="A200" s="19"/>
      <c r="B200" s="6"/>
      <c r="C200" s="19"/>
      <c r="D200" s="6"/>
      <c r="E200" s="19"/>
      <c r="F200" s="6"/>
      <c r="I200" s="2"/>
    </row>
    <row r="201" spans="1:9" ht="15">
      <c r="A201" s="19"/>
      <c r="B201" s="6"/>
      <c r="C201" s="19"/>
      <c r="D201" s="6"/>
      <c r="E201" s="19"/>
      <c r="F201" s="6"/>
      <c r="I201" s="2"/>
    </row>
    <row r="202" spans="1:9" ht="15">
      <c r="A202" s="19"/>
      <c r="B202" s="6"/>
      <c r="C202" s="19"/>
      <c r="D202" s="6"/>
      <c r="I202" s="2"/>
    </row>
    <row r="203" spans="1:9" ht="15">
      <c r="A203" s="19"/>
      <c r="B203" s="6"/>
      <c r="I203" s="2"/>
    </row>
    <row r="204" spans="1:9" ht="15">
      <c r="A204" s="19"/>
      <c r="B204" s="6"/>
      <c r="I204" s="2"/>
    </row>
    <row r="205" spans="1:9" ht="15">
      <c r="A205" s="19"/>
      <c r="B205" s="6"/>
      <c r="I205" s="2"/>
    </row>
    <row r="206" spans="1:9" ht="15">
      <c r="A206" s="19"/>
      <c r="B206" s="6"/>
      <c r="I206" s="2"/>
    </row>
    <row r="207" spans="1:9" ht="15">
      <c r="A207" s="19"/>
      <c r="B207" s="6"/>
      <c r="I207" s="2"/>
    </row>
    <row r="208" spans="1:9" ht="15">
      <c r="A208" s="19"/>
      <c r="B208" s="6"/>
      <c r="I208" s="2"/>
    </row>
    <row r="209" spans="1:9" ht="15">
      <c r="A209" s="19"/>
      <c r="B209" s="6"/>
      <c r="I209" s="2"/>
    </row>
    <row r="210" spans="1:2" ht="15">
      <c r="A210" s="19"/>
      <c r="B210" s="6"/>
    </row>
    <row r="211" spans="1:2" ht="15">
      <c r="A211" s="19"/>
      <c r="B211" s="6"/>
    </row>
    <row r="212" spans="1:2" ht="15">
      <c r="A212" s="19"/>
      <c r="B212" s="6"/>
    </row>
    <row r="213" spans="1:2" ht="15">
      <c r="A213" s="19"/>
      <c r="B213" s="6"/>
    </row>
    <row r="214" spans="1:2" ht="15">
      <c r="A214" s="19"/>
      <c r="B214" s="6"/>
    </row>
    <row r="215" spans="1:2" ht="15">
      <c r="A215" s="19"/>
      <c r="B215" s="6"/>
    </row>
    <row r="216" spans="1:2" ht="15">
      <c r="A216" s="19"/>
      <c r="B216" s="6"/>
    </row>
    <row r="217" spans="1:2" ht="15">
      <c r="A217" s="19"/>
      <c r="B217" s="6"/>
    </row>
    <row r="218" spans="1:2" ht="15">
      <c r="A218" s="19"/>
      <c r="B218" s="6"/>
    </row>
    <row r="219" spans="1:2" ht="15">
      <c r="A219" s="19"/>
      <c r="B219" s="6"/>
    </row>
    <row r="220" spans="1:2" ht="15">
      <c r="A220" s="19"/>
      <c r="B220" s="6"/>
    </row>
  </sheetData>
  <sheetProtection sheet="1" objects="1" scenarios="1"/>
  <mergeCells count="28">
    <mergeCell ref="A1:H1"/>
    <mergeCell ref="F43:G43"/>
    <mergeCell ref="E38:H38"/>
    <mergeCell ref="A2:D5"/>
    <mergeCell ref="A6:D6"/>
    <mergeCell ref="E2:H5"/>
    <mergeCell ref="E6:H6"/>
    <mergeCell ref="E20:H23"/>
    <mergeCell ref="E24:H24"/>
    <mergeCell ref="A18:D18"/>
    <mergeCell ref="E7:E8"/>
    <mergeCell ref="F7:F8"/>
    <mergeCell ref="G7:G8"/>
    <mergeCell ref="H7:H8"/>
    <mergeCell ref="A7:A8"/>
    <mergeCell ref="B7:B8"/>
    <mergeCell ref="C7:C8"/>
    <mergeCell ref="D7:D8"/>
    <mergeCell ref="A29:D29"/>
    <mergeCell ref="A9:D9"/>
    <mergeCell ref="A40:D40"/>
    <mergeCell ref="E9:H9"/>
    <mergeCell ref="E12:H12"/>
    <mergeCell ref="E16:H16"/>
    <mergeCell ref="E25:H25"/>
    <mergeCell ref="E30:H30"/>
    <mergeCell ref="E39:H39"/>
    <mergeCell ref="E34:H37"/>
  </mergeCells>
  <printOptions horizontalCentered="1"/>
  <pageMargins left="0.5" right="0.5" top="0.5" bottom="0" header="0" footer="0"/>
  <pageSetup horizontalDpi="600" verticalDpi="600" orientation="portrait" r:id="rId2"/>
  <headerFooter alignWithMargins="0">
    <oddHeader>&amp;L&amp;16Quality&amp;10 Nut &amp; Bolt Company              -              2900 Sencore Drive              -              Sioux Falls, SD  57107&amp;9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CPOFF2</cp:lastModifiedBy>
  <cp:lastPrinted>2023-01-04T21:20:39Z</cp:lastPrinted>
  <dcterms:created xsi:type="dcterms:W3CDTF">1998-11-01T15:25:43Z</dcterms:created>
  <dcterms:modified xsi:type="dcterms:W3CDTF">2023-01-17T19:37:57Z</dcterms:modified>
  <cp:category/>
  <cp:version/>
  <cp:contentType/>
  <cp:contentStatus/>
</cp:coreProperties>
</file>